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Freundschaftswettkampf 2024\"/>
    </mc:Choice>
  </mc:AlternateContent>
  <xr:revisionPtr revIDLastSave="0" documentId="8_{2102C964-2EED-4179-AF0E-298B482E55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samt" sheetId="2" r:id="rId1"/>
    <sheet name="Tabelle1" sheetId="5" r:id="rId2"/>
    <sheet name="Tabelle3" sheetId="3" r:id="rId3"/>
  </sheets>
  <definedNames>
    <definedName name="_xlnm.Print_Titles" localSheetId="0">Gesamt!$1:$5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F55" i="2"/>
  <c r="L63" i="2"/>
  <c r="L64" i="2"/>
  <c r="L62" i="2"/>
  <c r="F63" i="2"/>
  <c r="F64" i="2"/>
  <c r="F62" i="2"/>
  <c r="K68" i="2"/>
  <c r="E55" i="2"/>
  <c r="E49" i="2"/>
  <c r="F49" i="2"/>
  <c r="E47" i="2"/>
  <c r="F47" i="2"/>
  <c r="E45" i="2"/>
  <c r="F45" i="2"/>
  <c r="E24" i="2"/>
  <c r="F24" i="2"/>
  <c r="E22" i="2"/>
  <c r="F22" i="2"/>
  <c r="E20" i="2"/>
  <c r="F20" i="2"/>
  <c r="E18" i="2"/>
  <c r="F18" i="2"/>
  <c r="E16" i="2"/>
  <c r="F16" i="2"/>
  <c r="E14" i="2"/>
  <c r="F14" i="2"/>
  <c r="E12" i="2"/>
  <c r="F12" i="2"/>
  <c r="E53" i="2"/>
  <c r="F53" i="2"/>
  <c r="J54" i="2"/>
  <c r="J55" i="2" s="1"/>
  <c r="J52" i="2"/>
  <c r="J48" i="2"/>
  <c r="J46" i="2"/>
  <c r="J44" i="2"/>
  <c r="J45" i="2" s="1"/>
  <c r="J39" i="2"/>
  <c r="J37" i="2"/>
  <c r="J32" i="2"/>
  <c r="J30" i="2"/>
  <c r="J28" i="2"/>
  <c r="E29" i="2"/>
  <c r="F29" i="2"/>
  <c r="E31" i="2"/>
  <c r="F31" i="2"/>
  <c r="E33" i="2"/>
  <c r="F33" i="2"/>
  <c r="E38" i="2"/>
  <c r="F38" i="2"/>
  <c r="E40" i="2"/>
  <c r="F40" i="2"/>
  <c r="J23" i="2"/>
  <c r="J21" i="2"/>
  <c r="J19" i="2"/>
  <c r="J17" i="2"/>
  <c r="J15" i="2"/>
  <c r="J13" i="2"/>
  <c r="J11" i="2"/>
  <c r="O57" i="2"/>
  <c r="N57" i="2"/>
  <c r="M57" i="2"/>
  <c r="L57" i="2"/>
  <c r="C57" i="2"/>
  <c r="D57" i="2"/>
  <c r="E57" i="2"/>
  <c r="F57" i="2"/>
  <c r="O55" i="2"/>
  <c r="N55" i="2"/>
  <c r="M55" i="2"/>
  <c r="L55" i="2"/>
  <c r="D55" i="2"/>
  <c r="C55" i="2"/>
  <c r="G54" i="2"/>
  <c r="O53" i="2"/>
  <c r="N53" i="2"/>
  <c r="M53" i="2"/>
  <c r="L53" i="2"/>
  <c r="D53" i="2"/>
  <c r="C53" i="2"/>
  <c r="G52" i="2"/>
  <c r="O49" i="2"/>
  <c r="N49" i="2"/>
  <c r="M49" i="2"/>
  <c r="L49" i="2"/>
  <c r="D49" i="2"/>
  <c r="C49" i="2"/>
  <c r="G48" i="2"/>
  <c r="O47" i="2"/>
  <c r="N47" i="2"/>
  <c r="M47" i="2"/>
  <c r="L47" i="2"/>
  <c r="D47" i="2"/>
  <c r="C47" i="2"/>
  <c r="G46" i="2"/>
  <c r="O45" i="2"/>
  <c r="N45" i="2"/>
  <c r="M45" i="2"/>
  <c r="L45" i="2"/>
  <c r="D45" i="2"/>
  <c r="G44" i="2"/>
  <c r="O40" i="2"/>
  <c r="N40" i="2"/>
  <c r="M40" i="2"/>
  <c r="L40" i="2"/>
  <c r="D40" i="2"/>
  <c r="C40" i="2"/>
  <c r="G39" i="2"/>
  <c r="J40" i="2" s="1"/>
  <c r="O38" i="2"/>
  <c r="N38" i="2"/>
  <c r="M38" i="2"/>
  <c r="L38" i="2"/>
  <c r="D38" i="2"/>
  <c r="C38" i="2"/>
  <c r="G37" i="2"/>
  <c r="O33" i="2"/>
  <c r="N33" i="2"/>
  <c r="M33" i="2"/>
  <c r="L33" i="2"/>
  <c r="D33" i="2"/>
  <c r="C33" i="2"/>
  <c r="G32" i="2"/>
  <c r="O31" i="2"/>
  <c r="N31" i="2"/>
  <c r="M31" i="2"/>
  <c r="L31" i="2"/>
  <c r="D31" i="2"/>
  <c r="C31" i="2"/>
  <c r="G30" i="2"/>
  <c r="O29" i="2"/>
  <c r="N29" i="2"/>
  <c r="M29" i="2"/>
  <c r="L29" i="2"/>
  <c r="D29" i="2"/>
  <c r="C29" i="2"/>
  <c r="G28" i="2"/>
  <c r="J29" i="2" s="1"/>
  <c r="O24" i="2"/>
  <c r="N24" i="2"/>
  <c r="M24" i="2"/>
  <c r="L24" i="2"/>
  <c r="D24" i="2"/>
  <c r="C24" i="2"/>
  <c r="G23" i="2"/>
  <c r="O22" i="2"/>
  <c r="N22" i="2"/>
  <c r="M22" i="2"/>
  <c r="L22" i="2"/>
  <c r="D22" i="2"/>
  <c r="C22" i="2"/>
  <c r="G21" i="2"/>
  <c r="O20" i="2"/>
  <c r="N20" i="2"/>
  <c r="M20" i="2"/>
  <c r="L20" i="2"/>
  <c r="D20" i="2"/>
  <c r="C20" i="2"/>
  <c r="G19" i="2"/>
  <c r="O18" i="2"/>
  <c r="N18" i="2"/>
  <c r="M18" i="2"/>
  <c r="L18" i="2"/>
  <c r="D18" i="2"/>
  <c r="C18" i="2"/>
  <c r="G17" i="2"/>
  <c r="O16" i="2"/>
  <c r="N16" i="2"/>
  <c r="M16" i="2"/>
  <c r="L16" i="2"/>
  <c r="D16" i="2"/>
  <c r="C16" i="2"/>
  <c r="G15" i="2"/>
  <c r="O14" i="2"/>
  <c r="N14" i="2"/>
  <c r="M14" i="2"/>
  <c r="L14" i="2"/>
  <c r="D14" i="2"/>
  <c r="C14" i="2"/>
  <c r="G13" i="2"/>
  <c r="N12" i="2"/>
  <c r="O12" i="2"/>
  <c r="M12" i="2"/>
  <c r="L12" i="2"/>
  <c r="D12" i="2"/>
  <c r="C12" i="2"/>
  <c r="G11" i="2"/>
  <c r="J57" i="2" l="1"/>
  <c r="J12" i="2"/>
  <c r="J20" i="2"/>
  <c r="J18" i="2"/>
  <c r="J33" i="2"/>
  <c r="J47" i="2"/>
  <c r="J38" i="2"/>
  <c r="J49" i="2"/>
  <c r="J14" i="2"/>
  <c r="J22" i="2"/>
  <c r="J53" i="2"/>
  <c r="G18" i="2"/>
  <c r="J16" i="2"/>
  <c r="J24" i="2"/>
  <c r="J31" i="2"/>
  <c r="G31" i="2"/>
  <c r="G55" i="2"/>
  <c r="G47" i="2"/>
  <c r="G45" i="2"/>
  <c r="G12" i="2"/>
  <c r="G20" i="2"/>
  <c r="K40" i="2"/>
  <c r="K53" i="2"/>
  <c r="G33" i="2"/>
  <c r="G40" i="2"/>
  <c r="G53" i="2"/>
  <c r="G29" i="2"/>
  <c r="G14" i="2"/>
  <c r="G16" i="2"/>
  <c r="G24" i="2"/>
  <c r="G38" i="2"/>
  <c r="G49" i="2"/>
  <c r="G22" i="2"/>
  <c r="F58" i="2"/>
  <c r="K14" i="2"/>
  <c r="K22" i="2"/>
  <c r="K29" i="2"/>
  <c r="K45" i="2"/>
  <c r="K47" i="2"/>
  <c r="K49" i="2"/>
  <c r="K55" i="2"/>
  <c r="K16" i="2"/>
  <c r="K18" i="2"/>
  <c r="K24" i="2"/>
  <c r="K12" i="2"/>
  <c r="K20" i="2"/>
  <c r="H49" i="2"/>
  <c r="H16" i="2"/>
  <c r="H29" i="2"/>
  <c r="H40" i="2"/>
  <c r="K33" i="2"/>
  <c r="H38" i="2"/>
  <c r="H24" i="2"/>
  <c r="K38" i="2"/>
  <c r="I60" i="2"/>
  <c r="H20" i="2"/>
  <c r="H22" i="2"/>
  <c r="H31" i="2"/>
  <c r="K31" i="2"/>
  <c r="H45" i="2"/>
  <c r="H47" i="2"/>
  <c r="H55" i="2"/>
  <c r="H18" i="2"/>
  <c r="H53" i="2"/>
  <c r="E58" i="2"/>
  <c r="H33" i="2"/>
  <c r="H12" i="2"/>
  <c r="H14" i="2"/>
  <c r="N58" i="2"/>
  <c r="D58" i="2"/>
  <c r="O58" i="2"/>
  <c r="L58" i="2"/>
  <c r="C58" i="2"/>
  <c r="M58" i="2"/>
  <c r="G57" i="2"/>
  <c r="F60" i="2" s="1"/>
  <c r="J58" i="2" l="1"/>
  <c r="G58" i="2"/>
  <c r="K58" i="2"/>
  <c r="K60" i="2" s="1"/>
  <c r="H58" i="2"/>
  <c r="H60" i="2" s="1"/>
</calcChain>
</file>

<file path=xl/sharedStrings.xml><?xml version="1.0" encoding="utf-8"?>
<sst xmlns="http://schemas.openxmlformats.org/spreadsheetml/2006/main" count="96" uniqueCount="63">
  <si>
    <t>Name</t>
  </si>
  <si>
    <t>Summe</t>
  </si>
  <si>
    <t>Sitzend aufgelegt Schützen          40 Schuss</t>
  </si>
  <si>
    <t>Osttirol</t>
  </si>
  <si>
    <t>Pustertal Eisacktal</t>
  </si>
  <si>
    <t>Punkte</t>
  </si>
  <si>
    <t>Markus Weber</t>
  </si>
  <si>
    <t>Urban Zingerle</t>
  </si>
  <si>
    <t>Robert Maly</t>
  </si>
  <si>
    <t>1.</t>
  </si>
  <si>
    <t>2.</t>
  </si>
  <si>
    <t>3.</t>
  </si>
  <si>
    <t>4.</t>
  </si>
  <si>
    <t>5.</t>
  </si>
  <si>
    <t>6.</t>
  </si>
  <si>
    <t>7.</t>
  </si>
  <si>
    <t>Gerd Fischer</t>
  </si>
  <si>
    <t>Carmen Mayr</t>
  </si>
  <si>
    <t>Punkte Gesamt</t>
  </si>
  <si>
    <t>Endergebnis</t>
  </si>
  <si>
    <t>Tobis Mair</t>
  </si>
  <si>
    <t>Kevin Weiler</t>
  </si>
  <si>
    <t>Peter-Paul Walder</t>
  </si>
  <si>
    <t>Sarah Gomig</t>
  </si>
  <si>
    <t>Simon Mariacher</t>
  </si>
  <si>
    <t>Patrick Islitzer</t>
  </si>
  <si>
    <t>Manuel Mair</t>
  </si>
  <si>
    <t>Stehend aufgelegt Schützen          40 Schuss</t>
  </si>
  <si>
    <t>Wolfgang Thaler</t>
  </si>
  <si>
    <t>Josef Isep</t>
  </si>
  <si>
    <t>Josef Plattner</t>
  </si>
  <si>
    <t>Monika Gander</t>
  </si>
  <si>
    <t>Lienz, 2024-11-24</t>
  </si>
  <si>
    <t>Ringe Gesamt</t>
  </si>
  <si>
    <t>Pistolenschützen          aufgelegt</t>
  </si>
  <si>
    <t xml:space="preserve">Pistolenschützen       </t>
  </si>
  <si>
    <t xml:space="preserve">Gewehrschützen stehend frei             </t>
  </si>
  <si>
    <t xml:space="preserve">               OSTTIROLER BEZIRKSSCHÜTZENBUND</t>
  </si>
  <si>
    <t xml:space="preserve">               Vergleichs-/Freundschaftsschiessen</t>
  </si>
  <si>
    <t xml:space="preserve">             Pustertal/Eisacktal - Osttirol</t>
  </si>
  <si>
    <t xml:space="preserve">                Gesamtergebnis</t>
  </si>
  <si>
    <t>Axel Gömann</t>
  </si>
  <si>
    <t>Marko Neumair</t>
  </si>
  <si>
    <t>Gabriel Bergmann</t>
  </si>
  <si>
    <t>Johannes Bergmann</t>
  </si>
  <si>
    <t>Fabian Neumair</t>
  </si>
  <si>
    <t>Roland Berger</t>
  </si>
  <si>
    <t>Hermann Liensberger</t>
  </si>
  <si>
    <t>Martin Steinkasserer</t>
  </si>
  <si>
    <t>Gottlieb Passler</t>
  </si>
  <si>
    <t>Jakob Paul Hintner</t>
  </si>
  <si>
    <t>Anna Maria Schwingshackl</t>
  </si>
  <si>
    <t>Johanna Schwingshackl</t>
  </si>
  <si>
    <t>Evelyn Burgmann</t>
  </si>
  <si>
    <t>Stechen 1</t>
  </si>
  <si>
    <t>Stechen 2</t>
  </si>
  <si>
    <t>Stechen 3</t>
  </si>
  <si>
    <t>Ringe</t>
  </si>
  <si>
    <t>Josef Pacher</t>
  </si>
  <si>
    <t>Sabrina Cattani</t>
  </si>
  <si>
    <t>Chiara Putzer</t>
  </si>
  <si>
    <t>Rafael Messner</t>
  </si>
  <si>
    <t>Giorgio Rovere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</si>
</sst>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Calibri"/>
      <family val="2"/>
    </font>
    <font>
      <b/>
      <sz val="20"/>
      <color rgb="FF000000"/>
      <name val="Arial Narrow"/>
      <family val="2"/>
    </font>
    <font>
      <sz val="18"/>
      <color theme="1"/>
      <name val="Aharoni"/>
      <charset val="177"/>
    </font>
    <font>
      <sz val="22"/>
      <color theme="1"/>
      <name val="Aharoni"/>
      <charset val="177"/>
    </font>
    <font>
      <sz val="15"/>
      <color theme="1"/>
      <name val="Aharoni"/>
      <charset val="177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1" fillId="0" borderId="0" xfId="7"/>
    <xf numFmtId="0" fontId="6" fillId="0" borderId="0" xfId="0" applyFont="1"/>
    <xf numFmtId="0" fontId="8" fillId="0" borderId="0" xfId="0" applyFont="1"/>
    <xf numFmtId="0" fontId="1" fillId="0" borderId="1" xfId="5" applyBorder="1"/>
    <xf numFmtId="164" fontId="2" fillId="0" borderId="2" xfId="5" applyNumberFormat="1" applyFont="1" applyBorder="1" applyAlignment="1">
      <alignment horizontal="center"/>
    </xf>
    <xf numFmtId="0" fontId="1" fillId="0" borderId="0" xfId="5"/>
    <xf numFmtId="164" fontId="2" fillId="0" borderId="0" xfId="5" applyNumberFormat="1" applyFont="1" applyAlignment="1">
      <alignment horizontal="center"/>
    </xf>
    <xf numFmtId="0" fontId="9" fillId="0" borderId="0" xfId="0" applyFont="1"/>
    <xf numFmtId="0" fontId="2" fillId="0" borderId="0" xfId="5" applyFont="1"/>
    <xf numFmtId="0" fontId="1" fillId="0" borderId="2" xfId="5" applyBorder="1"/>
    <xf numFmtId="0" fontId="0" fillId="0" borderId="7" xfId="0" applyBorder="1"/>
    <xf numFmtId="0" fontId="0" fillId="0" borderId="8" xfId="0" applyBorder="1"/>
    <xf numFmtId="0" fontId="1" fillId="0" borderId="7" xfId="5" applyBorder="1"/>
    <xf numFmtId="0" fontId="1" fillId="0" borderId="8" xfId="5" applyBorder="1"/>
    <xf numFmtId="164" fontId="1" fillId="0" borderId="7" xfId="5" applyNumberFormat="1" applyBorder="1"/>
    <xf numFmtId="0" fontId="2" fillId="0" borderId="8" xfId="5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2" fillId="3" borderId="7" xfId="5" applyNumberFormat="1" applyFont="1" applyFill="1" applyBorder="1" applyAlignment="1">
      <alignment horizontal="center"/>
    </xf>
    <xf numFmtId="0" fontId="3" fillId="3" borderId="9" xfId="5" applyFont="1" applyFill="1" applyBorder="1" applyAlignment="1">
      <alignment horizontal="center"/>
    </xf>
    <xf numFmtId="0" fontId="0" fillId="3" borderId="0" xfId="0" applyFill="1"/>
    <xf numFmtId="0" fontId="2" fillId="3" borderId="8" xfId="5" applyFont="1" applyFill="1" applyBorder="1" applyAlignment="1">
      <alignment horizontal="center"/>
    </xf>
    <xf numFmtId="0" fontId="3" fillId="3" borderId="10" xfId="5" applyFont="1" applyFill="1" applyBorder="1" applyAlignment="1">
      <alignment horizontal="center"/>
    </xf>
    <xf numFmtId="164" fontId="9" fillId="3" borderId="0" xfId="0" applyNumberFormat="1" applyFont="1" applyFill="1"/>
    <xf numFmtId="0" fontId="9" fillId="3" borderId="0" xfId="0" applyFont="1" applyFill="1"/>
    <xf numFmtId="164" fontId="9" fillId="4" borderId="0" xfId="0" applyNumberFormat="1" applyFont="1" applyFill="1"/>
    <xf numFmtId="0" fontId="0" fillId="4" borderId="0" xfId="0" applyFill="1"/>
    <xf numFmtId="0" fontId="2" fillId="4" borderId="0" xfId="5" applyFont="1" applyFill="1"/>
    <xf numFmtId="0" fontId="0" fillId="0" borderId="11" xfId="0" applyBorder="1" applyAlignment="1">
      <alignment horizontal="right"/>
    </xf>
    <xf numFmtId="0" fontId="0" fillId="0" borderId="11" xfId="0" applyBorder="1"/>
    <xf numFmtId="0" fontId="0" fillId="0" borderId="13" xfId="0" applyBorder="1"/>
    <xf numFmtId="0" fontId="9" fillId="0" borderId="11" xfId="0" applyFont="1" applyBorder="1" applyAlignment="1">
      <alignment horizontal="center"/>
    </xf>
    <xf numFmtId="164" fontId="1" fillId="0" borderId="12" xfId="5" applyNumberFormat="1" applyBorder="1"/>
    <xf numFmtId="0" fontId="2" fillId="0" borderId="0" xfId="5" applyFont="1" applyAlignment="1">
      <alignment horizontal="center"/>
    </xf>
    <xf numFmtId="0" fontId="2" fillId="5" borderId="0" xfId="5" applyFont="1" applyFill="1" applyAlignment="1">
      <alignment horizontal="center"/>
    </xf>
    <xf numFmtId="0" fontId="3" fillId="5" borderId="0" xfId="5" applyFont="1" applyFill="1" applyAlignment="1">
      <alignment horizontal="center"/>
    </xf>
    <xf numFmtId="0" fontId="0" fillId="5" borderId="0" xfId="0" applyFill="1"/>
    <xf numFmtId="0" fontId="10" fillId="6" borderId="0" xfId="0" applyFont="1" applyFill="1"/>
    <xf numFmtId="164" fontId="10" fillId="6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1" xfId="6" applyFont="1" applyFill="1" applyBorder="1" applyAlignment="1">
      <alignment horizontal="left" vertical="center" wrapText="1"/>
    </xf>
    <xf numFmtId="0" fontId="2" fillId="2" borderId="2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horizontal="left" vertical="center" wrapText="1"/>
    </xf>
    <xf numFmtId="0" fontId="2" fillId="2" borderId="4" xfId="6" applyFont="1" applyFill="1" applyBorder="1" applyAlignment="1">
      <alignment horizontal="left" vertical="center" wrapText="1"/>
    </xf>
    <xf numFmtId="0" fontId="2" fillId="2" borderId="5" xfId="6" applyFont="1" applyFill="1" applyBorder="1" applyAlignment="1">
      <alignment horizontal="left" vertical="center" wrapText="1"/>
    </xf>
    <xf numFmtId="0" fontId="2" fillId="2" borderId="6" xfId="6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10">
    <cellStyle name="Standard" xfId="0" builtinId="0"/>
    <cellStyle name="Standard 10" xfId="1" xr:uid="{00000000-0005-0000-0000-000001000000}"/>
    <cellStyle name="Standard 11" xfId="2" xr:uid="{00000000-0005-0000-0000-000002000000}"/>
    <cellStyle name="Standard 12" xfId="3" xr:uid="{00000000-0005-0000-0000-000003000000}"/>
    <cellStyle name="Standard 2" xfId="4" xr:uid="{00000000-0005-0000-0000-000004000000}"/>
    <cellStyle name="Standard 4" xfId="5" xr:uid="{00000000-0005-0000-0000-000005000000}"/>
    <cellStyle name="Standard 5" xfId="6" xr:uid="{00000000-0005-0000-0000-000006000000}"/>
    <cellStyle name="Standard 6" xfId="7" xr:uid="{00000000-0005-0000-0000-000007000000}"/>
    <cellStyle name="Standard 7" xfId="8" xr:uid="{00000000-0005-0000-0000-000008000000}"/>
    <cellStyle name="Standard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392205</xdr:colOff>
      <xdr:row>0</xdr:row>
      <xdr:rowOff>291353</xdr:rowOff>
    </xdr:from>
    <xdr:to>
      <xdr:col>12</xdr:col>
      <xdr:colOff>224117</xdr:colOff>
      <xdr:row>0</xdr:row>
      <xdr:rowOff>313765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2129117" y="291353"/>
          <a:ext cx="4269441" cy="22412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25400" dir="5400000" algn="ctr" rotWithShape="0">
                  <a:srgbClr val="808080">
                    <a:alpha val="35001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201706</xdr:colOff>
      <xdr:row>0</xdr:row>
      <xdr:rowOff>67235</xdr:rowOff>
    </xdr:from>
    <xdr:to>
      <xdr:col>16</xdr:col>
      <xdr:colOff>28575</xdr:colOff>
      <xdr:row>6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618" y="67235"/>
          <a:ext cx="1373281" cy="1199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152399</xdr:colOff>
      <xdr:row>0</xdr:row>
      <xdr:rowOff>38099</xdr:rowOff>
    </xdr:from>
    <xdr:to>
      <xdr:col>1</xdr:col>
      <xdr:colOff>1171575</xdr:colOff>
      <xdr:row>5</xdr:row>
      <xdr:rowOff>33618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38099"/>
          <a:ext cx="1019176" cy="123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8"/>
  <sheetViews>
    <sheetView tabSelected="1" zoomScale="85" zoomScaleNormal="85" workbookViewId="0">
      <selection activeCell="B39" sqref="B39"/>
    </sheetView>
  </sheetViews>
  <sheetFormatPr baseColWidth="10" defaultRowHeight="14.4" x14ac:dyDescent="0.3"/>
  <cols>
    <col min="1" max="1" width="2.88671875" customWidth="1"/>
    <col min="2" max="2" width="23.109375" customWidth="1"/>
    <col min="3" max="6" width="6.44140625" customWidth="1"/>
    <col min="7" max="7" width="7.5546875" customWidth="1"/>
    <col min="8" max="8" width="6.6640625" customWidth="1"/>
    <col min="9" max="9" width="5.109375" customWidth="1"/>
    <col min="10" max="10" width="8" customWidth="1"/>
    <col min="11" max="11" width="7" customWidth="1"/>
    <col min="12" max="15" width="6.44140625" customWidth="1"/>
    <col min="16" max="16" width="23.109375" customWidth="1"/>
    <col min="17" max="17" width="2.5546875" customWidth="1"/>
  </cols>
  <sheetData>
    <row r="1" spans="1:18" ht="25.5" customHeight="1" x14ac:dyDescent="0.3">
      <c r="B1" s="41" t="s">
        <v>37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8" ht="6" customHeight="1" x14ac:dyDescent="0.3"/>
    <row r="3" spans="1:18" ht="19.5" customHeight="1" x14ac:dyDescent="0.45">
      <c r="B3" s="42" t="s">
        <v>38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8" ht="21" customHeight="1" x14ac:dyDescent="0.5">
      <c r="B4" s="43" t="s">
        <v>39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8" ht="17.25" customHeight="1" x14ac:dyDescent="0.35">
      <c r="B5" s="50" t="s">
        <v>40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4"/>
    </row>
    <row r="6" spans="1:18" ht="8.25" customHeight="1" x14ac:dyDescent="0.3"/>
    <row r="7" spans="1:18" ht="21.75" customHeight="1" x14ac:dyDescent="0.35">
      <c r="B7" s="4" t="s">
        <v>4</v>
      </c>
      <c r="C7" s="4"/>
      <c r="D7" s="4"/>
      <c r="E7" s="4"/>
      <c r="F7" s="4"/>
      <c r="L7" s="4"/>
      <c r="M7" s="4"/>
      <c r="N7" s="4"/>
      <c r="O7" s="4"/>
      <c r="P7" s="4" t="s">
        <v>3</v>
      </c>
    </row>
    <row r="8" spans="1:18" x14ac:dyDescent="0.3">
      <c r="B8" t="s">
        <v>0</v>
      </c>
      <c r="G8" t="s">
        <v>1</v>
      </c>
      <c r="H8" t="s">
        <v>5</v>
      </c>
      <c r="J8" t="s">
        <v>1</v>
      </c>
      <c r="K8" t="s">
        <v>5</v>
      </c>
      <c r="P8" t="s">
        <v>0</v>
      </c>
    </row>
    <row r="9" spans="1:18" x14ac:dyDescent="0.3">
      <c r="B9" s="44" t="s">
        <v>36</v>
      </c>
      <c r="C9" s="45"/>
      <c r="D9" s="45"/>
      <c r="E9" s="45"/>
      <c r="F9" s="45"/>
      <c r="G9" s="45"/>
      <c r="H9" s="45"/>
      <c r="I9" s="46"/>
      <c r="R9" s="1"/>
    </row>
    <row r="10" spans="1:18" ht="9" customHeight="1" x14ac:dyDescent="0.45">
      <c r="B10" s="47"/>
      <c r="C10" s="48"/>
      <c r="D10" s="48"/>
      <c r="E10" s="48"/>
      <c r="F10" s="48"/>
      <c r="G10" s="48"/>
      <c r="H10" s="48"/>
      <c r="I10" s="49"/>
      <c r="Q10" s="3"/>
      <c r="R10" s="2"/>
    </row>
    <row r="11" spans="1:18" ht="13.5" customHeight="1" x14ac:dyDescent="0.3">
      <c r="A11" s="12" t="s">
        <v>9</v>
      </c>
      <c r="B11" s="14" t="s">
        <v>51</v>
      </c>
      <c r="C11" s="16">
        <v>98</v>
      </c>
      <c r="D11" s="16">
        <v>97</v>
      </c>
      <c r="E11" s="16">
        <v>97</v>
      </c>
      <c r="F11" s="16">
        <v>98</v>
      </c>
      <c r="G11" s="20">
        <f>SUM(C11:F11)</f>
        <v>390</v>
      </c>
      <c r="H11" s="21"/>
      <c r="I11" s="22"/>
      <c r="J11" s="20">
        <f>SUM(L11:O11)</f>
        <v>396</v>
      </c>
      <c r="K11" s="21"/>
      <c r="L11" s="16">
        <v>97</v>
      </c>
      <c r="M11" s="16">
        <v>100</v>
      </c>
      <c r="N11" s="16">
        <v>100</v>
      </c>
      <c r="O11" s="16">
        <v>99</v>
      </c>
      <c r="P11" s="14" t="s">
        <v>20</v>
      </c>
      <c r="Q11" s="18" t="s">
        <v>9</v>
      </c>
    </row>
    <row r="12" spans="1:18" ht="13.5" customHeight="1" x14ac:dyDescent="0.3">
      <c r="A12" s="13"/>
      <c r="B12" s="15"/>
      <c r="C12" s="17">
        <f>IF(C11="","",IF(C11&gt;L11,2,IF(C11=L11,1,0)))</f>
        <v>2</v>
      </c>
      <c r="D12" s="17">
        <f>IF(D11="","",IF(D11&gt;M11,2,IF(D11=M11,1,0)))</f>
        <v>0</v>
      </c>
      <c r="E12" s="17">
        <f t="shared" ref="E12:F12" si="0">IF(E11="","",IF(E11&gt;N11,2,IF(E11=N11,1,0)))</f>
        <v>0</v>
      </c>
      <c r="F12" s="17">
        <f t="shared" si="0"/>
        <v>0</v>
      </c>
      <c r="G12" s="23">
        <f>IF(G11="","",IF(G11&gt;J11,2,IF(G11=J11,1,0)))</f>
        <v>0</v>
      </c>
      <c r="H12" s="24">
        <f>SUM(C12:F12)</f>
        <v>2</v>
      </c>
      <c r="I12" s="22"/>
      <c r="J12" s="23">
        <f>IF(J11="","",IF(J11&gt;G11,2,IF(J11=G11,1,0)))</f>
        <v>2</v>
      </c>
      <c r="K12" s="24">
        <f>SUM(L12:O12)</f>
        <v>6</v>
      </c>
      <c r="L12" s="17">
        <f>IF(L11="","",IF(L11&gt;C11,2,IF(L11=C11,1,0)))</f>
        <v>0</v>
      </c>
      <c r="M12" s="17">
        <f>IF(M11="","",IF(M11&gt;D11,2,IF(M11=D11,1,0)))</f>
        <v>2</v>
      </c>
      <c r="N12" s="17">
        <f>IF(N11="","",IF(N11&gt;E11,2,IF(N11=E11,1,0)))</f>
        <v>2</v>
      </c>
      <c r="O12" s="17">
        <f>IF(O11="","",IF(O11&gt;F11,2,IF(O11=F11,1,0)))</f>
        <v>2</v>
      </c>
      <c r="P12" s="15"/>
      <c r="Q12" s="19"/>
    </row>
    <row r="13" spans="1:18" ht="13.5" customHeight="1" x14ac:dyDescent="0.3">
      <c r="A13" s="12" t="s">
        <v>10</v>
      </c>
      <c r="B13" s="14" t="s">
        <v>52</v>
      </c>
      <c r="C13" s="16">
        <v>97</v>
      </c>
      <c r="D13" s="16">
        <v>95</v>
      </c>
      <c r="E13" s="16">
        <v>98</v>
      </c>
      <c r="F13" s="16">
        <v>99</v>
      </c>
      <c r="G13" s="20">
        <f>SUM(C13:F13)</f>
        <v>389</v>
      </c>
      <c r="H13" s="21"/>
      <c r="I13" s="22"/>
      <c r="J13" s="20">
        <f>SUM(L13:O13)</f>
        <v>392</v>
      </c>
      <c r="K13" s="21"/>
      <c r="L13" s="16">
        <v>98</v>
      </c>
      <c r="M13" s="16">
        <v>99</v>
      </c>
      <c r="N13" s="16">
        <v>99</v>
      </c>
      <c r="O13" s="16">
        <v>96</v>
      </c>
      <c r="P13" s="14" t="s">
        <v>21</v>
      </c>
      <c r="Q13" s="18" t="s">
        <v>10</v>
      </c>
    </row>
    <row r="14" spans="1:18" ht="13.5" customHeight="1" x14ac:dyDescent="0.3">
      <c r="A14" s="13"/>
      <c r="B14" s="15"/>
      <c r="C14" s="17">
        <f>IF(C13="","",IF(C13&gt;L13,2,IF(C13=L13,1,0)))</f>
        <v>0</v>
      </c>
      <c r="D14" s="17">
        <f>IF(D13="","",IF(D13&gt;M13,2,IF(D13=M13,1,0)))</f>
        <v>0</v>
      </c>
      <c r="E14" s="17">
        <f t="shared" ref="E14:F14" si="1">IF(E13="","",IF(E13&gt;N13,2,IF(E13=N13,1,0)))</f>
        <v>0</v>
      </c>
      <c r="F14" s="17">
        <f t="shared" si="1"/>
        <v>2</v>
      </c>
      <c r="G14" s="23">
        <f>IF(G13="","",IF(G13&gt;J13,2,IF(G13=J13,1,0)))</f>
        <v>0</v>
      </c>
      <c r="H14" s="24">
        <f>SUM(C14:F14)</f>
        <v>2</v>
      </c>
      <c r="I14" s="22"/>
      <c r="J14" s="23">
        <f>IF(J13="","",IF(J13&gt;G13,2,IF(J13=G13,1,0)))</f>
        <v>2</v>
      </c>
      <c r="K14" s="24">
        <f>SUM(L14:O14)</f>
        <v>6</v>
      </c>
      <c r="L14" s="17">
        <f>IF(L13="","",IF(L13&gt;C13,2,IF(L13=C13,1,0)))</f>
        <v>2</v>
      </c>
      <c r="M14" s="17">
        <f>IF(M13="","",IF(M13&gt;D13,2,IF(M13=D13,1,0)))</f>
        <v>2</v>
      </c>
      <c r="N14" s="17">
        <f>IF(N13="","",IF(N13&gt;E13,2,IF(N13=E13,1,0)))</f>
        <v>2</v>
      </c>
      <c r="O14" s="17">
        <f>IF(O13="","",IF(O13&gt;F13,2,IF(O13=F13,1,0)))</f>
        <v>0</v>
      </c>
      <c r="P14" s="15"/>
      <c r="Q14" s="19"/>
    </row>
    <row r="15" spans="1:18" ht="13.5" customHeight="1" x14ac:dyDescent="0.3">
      <c r="A15" s="12" t="s">
        <v>11</v>
      </c>
      <c r="B15" s="14" t="s">
        <v>53</v>
      </c>
      <c r="C15" s="16">
        <v>99</v>
      </c>
      <c r="D15" s="16">
        <v>98</v>
      </c>
      <c r="E15" s="16">
        <v>99</v>
      </c>
      <c r="F15" s="16">
        <v>100</v>
      </c>
      <c r="G15" s="20">
        <f>SUM(C15:F15)</f>
        <v>396</v>
      </c>
      <c r="H15" s="21"/>
      <c r="I15" s="22"/>
      <c r="J15" s="20">
        <f>SUM(L15:O15)</f>
        <v>390</v>
      </c>
      <c r="K15" s="21"/>
      <c r="L15" s="16">
        <v>98</v>
      </c>
      <c r="M15" s="16">
        <v>97</v>
      </c>
      <c r="N15" s="16">
        <v>99</v>
      </c>
      <c r="O15" s="16">
        <v>96</v>
      </c>
      <c r="P15" s="14" t="s">
        <v>22</v>
      </c>
      <c r="Q15" s="18" t="s">
        <v>11</v>
      </c>
    </row>
    <row r="16" spans="1:18" ht="13.5" customHeight="1" x14ac:dyDescent="0.3">
      <c r="A16" s="13"/>
      <c r="B16" s="15"/>
      <c r="C16" s="17">
        <f>IF(C15="","",IF(C15&gt;L15,2,IF(C15=L15,1,0)))</f>
        <v>2</v>
      </c>
      <c r="D16" s="17">
        <f>IF(D15="","",IF(D15&gt;M15,2,IF(D15=M15,1,0)))</f>
        <v>2</v>
      </c>
      <c r="E16" s="17">
        <f t="shared" ref="E16:F16" si="2">IF(E15="","",IF(E15&gt;N15,2,IF(E15=N15,1,0)))</f>
        <v>1</v>
      </c>
      <c r="F16" s="17">
        <f t="shared" si="2"/>
        <v>2</v>
      </c>
      <c r="G16" s="23">
        <f>IF(G15="","",IF(G15&gt;J15,2,IF(G15=J15,1,0)))</f>
        <v>2</v>
      </c>
      <c r="H16" s="24">
        <f>SUM(C16:F16)</f>
        <v>7</v>
      </c>
      <c r="I16" s="22"/>
      <c r="J16" s="23">
        <f>IF(J15="","",IF(J15&gt;G15,2,IF(J15=G15,1,0)))</f>
        <v>0</v>
      </c>
      <c r="K16" s="24">
        <f>SUM(L16:O16)</f>
        <v>1</v>
      </c>
      <c r="L16" s="17">
        <f>IF(L15="","",IF(L15&gt;C15,2,IF(L15=C15,1,0)))</f>
        <v>0</v>
      </c>
      <c r="M16" s="17">
        <f>IF(M15="","",IF(M15&gt;D15,2,IF(M15=D15,1,0)))</f>
        <v>0</v>
      </c>
      <c r="N16" s="17">
        <f>IF(N15="","",IF(N15&gt;E15,2,IF(N15=E15,1,0)))</f>
        <v>1</v>
      </c>
      <c r="O16" s="17">
        <f>IF(O15="","",IF(O15&gt;F15,2,IF(O15=F15,1,0)))</f>
        <v>0</v>
      </c>
      <c r="P16" s="15"/>
      <c r="Q16" s="19"/>
    </row>
    <row r="17" spans="1:18" ht="13.5" customHeight="1" x14ac:dyDescent="0.3">
      <c r="A17" s="12" t="s">
        <v>12</v>
      </c>
      <c r="B17" s="14" t="s">
        <v>6</v>
      </c>
      <c r="C17" s="16">
        <v>97</v>
      </c>
      <c r="D17" s="16">
        <v>97</v>
      </c>
      <c r="E17" s="16">
        <v>98</v>
      </c>
      <c r="F17" s="16">
        <v>98</v>
      </c>
      <c r="G17" s="20">
        <f>SUM(C17:F17)</f>
        <v>390</v>
      </c>
      <c r="H17" s="21"/>
      <c r="I17" s="22"/>
      <c r="J17" s="20">
        <f>SUM(L17:O17)</f>
        <v>386</v>
      </c>
      <c r="K17" s="21"/>
      <c r="L17" s="16">
        <v>95</v>
      </c>
      <c r="M17" s="16">
        <v>95</v>
      </c>
      <c r="N17" s="16">
        <v>100</v>
      </c>
      <c r="O17" s="16">
        <v>96</v>
      </c>
      <c r="P17" s="14" t="s">
        <v>23</v>
      </c>
      <c r="Q17" s="18" t="s">
        <v>12</v>
      </c>
    </row>
    <row r="18" spans="1:18" ht="13.5" customHeight="1" x14ac:dyDescent="0.3">
      <c r="A18" s="13"/>
      <c r="B18" s="15"/>
      <c r="C18" s="17">
        <f>IF(C17="","",IF(C17&gt;L17,2,IF(C17=L17,1,0)))</f>
        <v>2</v>
      </c>
      <c r="D18" s="17">
        <f>IF(D17="","",IF(D17&gt;M17,2,IF(D17=M17,1,0)))</f>
        <v>2</v>
      </c>
      <c r="E18" s="17">
        <f t="shared" ref="E18:F18" si="3">IF(E17="","",IF(E17&gt;N17,2,IF(E17=N17,1,0)))</f>
        <v>0</v>
      </c>
      <c r="F18" s="17">
        <f t="shared" si="3"/>
        <v>2</v>
      </c>
      <c r="G18" s="23">
        <f>IF(G17="","",IF(G17&gt;J17,2,IF(G17=J17,1,0)))</f>
        <v>2</v>
      </c>
      <c r="H18" s="24">
        <f>SUM(C18:F18)</f>
        <v>6</v>
      </c>
      <c r="I18" s="22"/>
      <c r="J18" s="23">
        <f>IF(J17="","",IF(J17&gt;G17,2,IF(J17=G17,1,0)))</f>
        <v>0</v>
      </c>
      <c r="K18" s="24">
        <f>SUM(L18:O18)</f>
        <v>2</v>
      </c>
      <c r="L18" s="17">
        <f>IF(L17="","",IF(L17&gt;C17,2,IF(L17=C17,1,0)))</f>
        <v>0</v>
      </c>
      <c r="M18" s="17">
        <f>IF(M17="","",IF(M17&gt;D17,2,IF(M17=D17,1,0)))</f>
        <v>0</v>
      </c>
      <c r="N18" s="17">
        <f>IF(N17="","",IF(N17&gt;E17,2,IF(N17=E17,1,0)))</f>
        <v>2</v>
      </c>
      <c r="O18" s="17">
        <f>IF(O17="","",IF(O17&gt;F17,2,IF(O17=F17,1,0)))</f>
        <v>0</v>
      </c>
      <c r="P18" s="15"/>
      <c r="Q18" s="19"/>
    </row>
    <row r="19" spans="1:18" ht="13.5" customHeight="1" x14ac:dyDescent="0.3">
      <c r="A19" s="12" t="s">
        <v>13</v>
      </c>
      <c r="B19" s="14" t="s">
        <v>60</v>
      </c>
      <c r="C19" s="16">
        <v>92</v>
      </c>
      <c r="D19" s="16">
        <v>89</v>
      </c>
      <c r="E19" s="16">
        <v>91</v>
      </c>
      <c r="F19" s="16">
        <v>91</v>
      </c>
      <c r="G19" s="20">
        <f>SUM(C19:F19)</f>
        <v>363</v>
      </c>
      <c r="H19" s="21"/>
      <c r="I19" s="22"/>
      <c r="J19" s="20">
        <f>SUM(L19:O19)</f>
        <v>394</v>
      </c>
      <c r="K19" s="21"/>
      <c r="L19" s="16">
        <v>96</v>
      </c>
      <c r="M19" s="16">
        <v>99</v>
      </c>
      <c r="N19" s="16">
        <v>99</v>
      </c>
      <c r="O19" s="16">
        <v>100</v>
      </c>
      <c r="P19" s="14" t="s">
        <v>17</v>
      </c>
      <c r="Q19" s="18" t="s">
        <v>13</v>
      </c>
    </row>
    <row r="20" spans="1:18" ht="13.5" customHeight="1" x14ac:dyDescent="0.3">
      <c r="A20" s="13"/>
      <c r="B20" s="15"/>
      <c r="C20" s="17">
        <f>IF(C19="","",IF(C19&gt;L19,2,IF(C19=L19,1,0)))</f>
        <v>0</v>
      </c>
      <c r="D20" s="17">
        <f>IF(D19="","",IF(D19&gt;M19,2,IF(D19=M19,1,0)))</f>
        <v>0</v>
      </c>
      <c r="E20" s="17">
        <f t="shared" ref="E20:F20" si="4">IF(E19="","",IF(E19&gt;N19,2,IF(E19=N19,1,0)))</f>
        <v>0</v>
      </c>
      <c r="F20" s="17">
        <f t="shared" si="4"/>
        <v>0</v>
      </c>
      <c r="G20" s="23">
        <f>IF(G19="","",IF(G19&gt;J19,2,IF(G19=J19,1,0)))</f>
        <v>0</v>
      </c>
      <c r="H20" s="24">
        <f>SUM(C20:F20)</f>
        <v>0</v>
      </c>
      <c r="I20" s="22"/>
      <c r="J20" s="23">
        <f>IF(J19="","",IF(J19&gt;G19,2,IF(J19=G19,1,0)))</f>
        <v>2</v>
      </c>
      <c r="K20" s="24">
        <f>SUM(L20:O20)</f>
        <v>8</v>
      </c>
      <c r="L20" s="17">
        <f>IF(L19="","",IF(L19&gt;C19,2,IF(L19=C19,1,0)))</f>
        <v>2</v>
      </c>
      <c r="M20" s="17">
        <f>IF(M19="","",IF(M19&gt;D19,2,IF(M19=D19,1,0)))</f>
        <v>2</v>
      </c>
      <c r="N20" s="17">
        <f>IF(N19="","",IF(N19&gt;E19,2,IF(N19=E19,1,0)))</f>
        <v>2</v>
      </c>
      <c r="O20" s="17">
        <f>IF(O19="","",IF(O19&gt;F19,2,IF(O19=F19,1,0)))</f>
        <v>2</v>
      </c>
      <c r="P20" s="15"/>
      <c r="Q20" s="19"/>
    </row>
    <row r="21" spans="1:18" ht="13.5" customHeight="1" x14ac:dyDescent="0.3">
      <c r="A21" s="12" t="s">
        <v>14</v>
      </c>
      <c r="B21" s="14" t="s">
        <v>59</v>
      </c>
      <c r="C21" s="16">
        <v>96</v>
      </c>
      <c r="D21" s="16">
        <v>97</v>
      </c>
      <c r="E21" s="16">
        <v>96</v>
      </c>
      <c r="F21" s="16">
        <v>97</v>
      </c>
      <c r="G21" s="20">
        <f>SUM(C21:F21)</f>
        <v>386</v>
      </c>
      <c r="H21" s="21"/>
      <c r="I21" s="22"/>
      <c r="J21" s="20">
        <f>SUM(L21:O21)</f>
        <v>357</v>
      </c>
      <c r="K21" s="21"/>
      <c r="L21" s="16">
        <v>90</v>
      </c>
      <c r="M21" s="16">
        <v>89</v>
      </c>
      <c r="N21" s="16">
        <v>91</v>
      </c>
      <c r="O21" s="16">
        <v>87</v>
      </c>
      <c r="P21" s="14" t="s">
        <v>24</v>
      </c>
      <c r="Q21" s="18" t="s">
        <v>14</v>
      </c>
    </row>
    <row r="22" spans="1:18" ht="13.5" customHeight="1" x14ac:dyDescent="0.3">
      <c r="A22" s="13"/>
      <c r="B22" s="15"/>
      <c r="C22" s="17">
        <f>IF(C21="","",IF(C21&gt;L21,2,IF(C21=L21,1,0)))</f>
        <v>2</v>
      </c>
      <c r="D22" s="17">
        <f>IF(D21="","",IF(D21&gt;M21,2,IF(D21=M21,1,0)))</f>
        <v>2</v>
      </c>
      <c r="E22" s="17">
        <f t="shared" ref="E22:F22" si="5">IF(E21="","",IF(E21&gt;N21,2,IF(E21=N21,1,0)))</f>
        <v>2</v>
      </c>
      <c r="F22" s="17">
        <f t="shared" si="5"/>
        <v>2</v>
      </c>
      <c r="G22" s="23">
        <f>IF(G21="","",IF(G21&gt;J21,2,IF(G21=J21,1,0)))</f>
        <v>2</v>
      </c>
      <c r="H22" s="24">
        <f>SUM(C22:F22)</f>
        <v>8</v>
      </c>
      <c r="I22" s="22"/>
      <c r="J22" s="23">
        <f>IF(J21="","",IF(J21&gt;G21,2,IF(J21=G21,1,0)))</f>
        <v>0</v>
      </c>
      <c r="K22" s="24">
        <f>SUM(L22:O22)</f>
        <v>0</v>
      </c>
      <c r="L22" s="17">
        <f>IF(L21="","",IF(L21&gt;C21,2,IF(L21=C21,1,0)))</f>
        <v>0</v>
      </c>
      <c r="M22" s="17">
        <f>IF(M21="","",IF(M21&gt;D21,2,IF(M21=D21,1,0)))</f>
        <v>0</v>
      </c>
      <c r="N22" s="17">
        <f>IF(N21="","",IF(N21&gt;E21,2,IF(N21=E21,1,0)))</f>
        <v>0</v>
      </c>
      <c r="O22" s="17">
        <f>IF(O21="","",IF(O21&gt;F21,2,IF(O21=F21,1,0)))</f>
        <v>0</v>
      </c>
      <c r="P22" s="15"/>
      <c r="Q22" s="19"/>
    </row>
    <row r="23" spans="1:18" ht="13.5" customHeight="1" x14ac:dyDescent="0.3">
      <c r="A23" s="12" t="s">
        <v>15</v>
      </c>
      <c r="B23" s="14" t="s">
        <v>50</v>
      </c>
      <c r="C23" s="16">
        <v>90</v>
      </c>
      <c r="D23" s="16">
        <v>93</v>
      </c>
      <c r="E23" s="16">
        <v>95</v>
      </c>
      <c r="F23" s="16">
        <v>92</v>
      </c>
      <c r="G23" s="20">
        <f>SUM(C23:F23)</f>
        <v>370</v>
      </c>
      <c r="H23" s="21"/>
      <c r="I23" s="22"/>
      <c r="J23" s="20">
        <f>SUM(L23:O23)</f>
        <v>359</v>
      </c>
      <c r="K23" s="21"/>
      <c r="L23" s="16">
        <v>86</v>
      </c>
      <c r="M23" s="16">
        <v>90</v>
      </c>
      <c r="N23" s="16">
        <v>95</v>
      </c>
      <c r="O23" s="16">
        <v>88</v>
      </c>
      <c r="P23" s="14" t="s">
        <v>25</v>
      </c>
      <c r="Q23" s="18" t="s">
        <v>15</v>
      </c>
    </row>
    <row r="24" spans="1:18" ht="13.5" customHeight="1" x14ac:dyDescent="0.3">
      <c r="A24" s="13"/>
      <c r="B24" s="15"/>
      <c r="C24" s="17">
        <f>IF(C23="","",IF(C23&gt;L23,2,IF(C23=L23,1,0)))</f>
        <v>2</v>
      </c>
      <c r="D24" s="17">
        <f>IF(D23="","",IF(D23&gt;M23,2,IF(D23=M23,1,0)))</f>
        <v>2</v>
      </c>
      <c r="E24" s="17">
        <f t="shared" ref="E24:F24" si="6">IF(E23="","",IF(E23&gt;N23,2,IF(E23=N23,1,0)))</f>
        <v>1</v>
      </c>
      <c r="F24" s="17">
        <f t="shared" si="6"/>
        <v>2</v>
      </c>
      <c r="G24" s="23">
        <f>IF(G23="","",IF(G23&gt;J23,2,IF(G23=J23,1,0)))</f>
        <v>2</v>
      </c>
      <c r="H24" s="24">
        <f>SUM(C24:F24)</f>
        <v>7</v>
      </c>
      <c r="I24" s="22"/>
      <c r="J24" s="23">
        <f>IF(J23="","",IF(J23&gt;G23,2,IF(J23=G23,1,0)))</f>
        <v>0</v>
      </c>
      <c r="K24" s="24">
        <f>SUM(L24:O24)</f>
        <v>1</v>
      </c>
      <c r="L24" s="17">
        <f>IF(L23="","",IF(L23&gt;C23,2,IF(L23=C23,1,0)))</f>
        <v>0</v>
      </c>
      <c r="M24" s="17">
        <f>IF(M23="","",IF(M23&gt;D23,2,IF(M23=D23,1,0)))</f>
        <v>0</v>
      </c>
      <c r="N24" s="17">
        <f>IF(N23="","",IF(N23&gt;E23,2,IF(N23=E23,1,0)))</f>
        <v>1</v>
      </c>
      <c r="O24" s="17">
        <f>IF(O23="","",IF(O23&gt;F23,2,IF(O23=F23,1,0)))</f>
        <v>0</v>
      </c>
      <c r="P24" s="15"/>
      <c r="Q24" s="19"/>
    </row>
    <row r="25" spans="1:18" ht="15.75" customHeight="1" x14ac:dyDescent="0.3">
      <c r="B25" s="5"/>
      <c r="C25" s="11"/>
      <c r="D25" s="11"/>
      <c r="E25" s="11"/>
      <c r="F25" s="11"/>
      <c r="G25" s="6"/>
      <c r="J25" s="8"/>
      <c r="L25" s="7"/>
      <c r="M25" s="7"/>
      <c r="N25" s="7"/>
      <c r="O25" s="7"/>
      <c r="P25" s="7"/>
    </row>
    <row r="26" spans="1:18" x14ac:dyDescent="0.3">
      <c r="B26" s="44" t="s">
        <v>35</v>
      </c>
      <c r="C26" s="45"/>
      <c r="D26" s="45"/>
      <c r="E26" s="45"/>
      <c r="F26" s="45"/>
      <c r="G26" s="45"/>
      <c r="H26" s="45"/>
      <c r="I26" s="46"/>
      <c r="R26" s="1"/>
    </row>
    <row r="27" spans="1:18" ht="9" customHeight="1" x14ac:dyDescent="0.45">
      <c r="B27" s="47"/>
      <c r="C27" s="48"/>
      <c r="D27" s="48"/>
      <c r="E27" s="48"/>
      <c r="F27" s="48"/>
      <c r="G27" s="48"/>
      <c r="H27" s="48"/>
      <c r="I27" s="49"/>
      <c r="Q27" s="3"/>
      <c r="R27" s="2"/>
    </row>
    <row r="28" spans="1:18" ht="13.5" customHeight="1" x14ac:dyDescent="0.3">
      <c r="A28" s="12" t="s">
        <v>9</v>
      </c>
      <c r="B28" s="14" t="s">
        <v>8</v>
      </c>
      <c r="C28" s="16">
        <v>91</v>
      </c>
      <c r="D28" s="16">
        <v>93</v>
      </c>
      <c r="E28" s="16">
        <v>94</v>
      </c>
      <c r="F28" s="16">
        <v>95</v>
      </c>
      <c r="G28" s="20">
        <f>SUM(C28:F28)</f>
        <v>373</v>
      </c>
      <c r="H28" s="21"/>
      <c r="I28" s="22"/>
      <c r="J28" s="20">
        <f>SUM(L28:O28)</f>
        <v>343</v>
      </c>
      <c r="K28" s="21"/>
      <c r="L28" s="16">
        <v>82</v>
      </c>
      <c r="M28" s="16">
        <v>87</v>
      </c>
      <c r="N28" s="16">
        <v>88</v>
      </c>
      <c r="O28" s="16">
        <v>86</v>
      </c>
      <c r="P28" s="14" t="s">
        <v>26</v>
      </c>
      <c r="Q28" s="18" t="s">
        <v>9</v>
      </c>
    </row>
    <row r="29" spans="1:18" ht="13.5" customHeight="1" x14ac:dyDescent="0.3">
      <c r="A29" s="13"/>
      <c r="B29" s="15"/>
      <c r="C29" s="17">
        <f>IF(C28="","",IF(C28&gt;L28,2,IF(C28=L28,1,0)))</f>
        <v>2</v>
      </c>
      <c r="D29" s="17">
        <f>IF(D28="","",IF(D28&gt;M28,2,IF(D28=M28,1,0)))</f>
        <v>2</v>
      </c>
      <c r="E29" s="17">
        <f t="shared" ref="E29:F29" si="7">IF(E28="","",IF(E28&gt;N28,2,IF(E28=N28,1,0)))</f>
        <v>2</v>
      </c>
      <c r="F29" s="17">
        <f t="shared" si="7"/>
        <v>2</v>
      </c>
      <c r="G29" s="23">
        <f>IF(G28="","",IF(G28&gt;J28,2,IF(G28=J28,1,0)))</f>
        <v>2</v>
      </c>
      <c r="H29" s="24">
        <f>SUM(C29:F29)</f>
        <v>8</v>
      </c>
      <c r="I29" s="22"/>
      <c r="J29" s="23">
        <f>IF(J28="","",IF(J28&gt;G28,2,IF(J28=G28,1,0)))</f>
        <v>0</v>
      </c>
      <c r="K29" s="24">
        <f>SUM(L29:O29)</f>
        <v>0</v>
      </c>
      <c r="L29" s="17">
        <f>IF(L28="","",IF(L28&gt;C28,2,IF(L28=C28,1,0)))</f>
        <v>0</v>
      </c>
      <c r="M29" s="17">
        <f>IF(M28="","",IF(M28&gt;D28,2,IF(M28=D28,1,0)))</f>
        <v>0</v>
      </c>
      <c r="N29" s="17">
        <f>IF(N28="","",IF(N28&gt;E28,2,IF(N28=E28,1,0)))</f>
        <v>0</v>
      </c>
      <c r="O29" s="17">
        <f>IF(O28="","",IF(O28&gt;F28,2,IF(O28=F28,1,0)))</f>
        <v>0</v>
      </c>
      <c r="P29" s="15"/>
      <c r="Q29" s="19"/>
    </row>
    <row r="30" spans="1:18" ht="13.5" customHeight="1" x14ac:dyDescent="0.3">
      <c r="A30" s="12" t="s">
        <v>10</v>
      </c>
      <c r="B30" s="14" t="s">
        <v>41</v>
      </c>
      <c r="C30" s="16">
        <v>80</v>
      </c>
      <c r="D30" s="16">
        <v>82</v>
      </c>
      <c r="E30" s="16">
        <v>77</v>
      </c>
      <c r="F30" s="16">
        <v>81</v>
      </c>
      <c r="G30" s="20">
        <f>SUM(C30:F30)</f>
        <v>320</v>
      </c>
      <c r="H30" s="21"/>
      <c r="I30" s="22"/>
      <c r="J30" s="20">
        <f>SUM(L30:O30)</f>
        <v>350</v>
      </c>
      <c r="K30" s="21"/>
      <c r="L30" s="16">
        <v>89</v>
      </c>
      <c r="M30" s="16">
        <v>88</v>
      </c>
      <c r="N30" s="16">
        <v>90</v>
      </c>
      <c r="O30" s="16">
        <v>83</v>
      </c>
      <c r="P30" s="14" t="s">
        <v>42</v>
      </c>
      <c r="Q30" s="18" t="s">
        <v>10</v>
      </c>
    </row>
    <row r="31" spans="1:18" ht="13.5" customHeight="1" x14ac:dyDescent="0.3">
      <c r="A31" s="13"/>
      <c r="B31" s="15"/>
      <c r="C31" s="17">
        <f>IF(C30="","",IF(C30&gt;L30,2,IF(C30=L30,1,0)))</f>
        <v>0</v>
      </c>
      <c r="D31" s="17">
        <f>IF(D30="","",IF(D30&gt;M30,2,IF(D30=M30,1,0)))</f>
        <v>0</v>
      </c>
      <c r="E31" s="17">
        <f t="shared" ref="E31:F31" si="8">IF(E30="","",IF(E30&gt;N30,2,IF(E30=N30,1,0)))</f>
        <v>0</v>
      </c>
      <c r="F31" s="17">
        <f t="shared" si="8"/>
        <v>0</v>
      </c>
      <c r="G31" s="23">
        <f>IF(G30="","",IF(G30&gt;J30,2,IF(G30=J30,1,0)))</f>
        <v>0</v>
      </c>
      <c r="H31" s="24">
        <f>SUM(C31:F31)</f>
        <v>0</v>
      </c>
      <c r="I31" s="22"/>
      <c r="J31" s="23">
        <f>IF(J30="","",IF(J30&gt;G30,2,IF(J30=G30,1,0)))</f>
        <v>2</v>
      </c>
      <c r="K31" s="24">
        <f>SUM(L31:O31)</f>
        <v>8</v>
      </c>
      <c r="L31" s="17">
        <f>IF(L30="","",IF(L30&gt;C30,2,IF(L30=C30,1,0)))</f>
        <v>2</v>
      </c>
      <c r="M31" s="17">
        <f>IF(M30="","",IF(M30&gt;D30,2,IF(M30=D30,1,0)))</f>
        <v>2</v>
      </c>
      <c r="N31" s="17">
        <f>IF(N30="","",IF(N30&gt;E30,2,IF(N30=E30,1,0)))</f>
        <v>2</v>
      </c>
      <c r="O31" s="17">
        <f>IF(O30="","",IF(O30&gt;F30,2,IF(O30=F30,1,0)))</f>
        <v>2</v>
      </c>
      <c r="P31" s="15"/>
      <c r="Q31" s="19"/>
    </row>
    <row r="32" spans="1:18" ht="13.5" customHeight="1" x14ac:dyDescent="0.3">
      <c r="A32" s="12" t="s">
        <v>11</v>
      </c>
      <c r="B32" s="14" t="s">
        <v>61</v>
      </c>
      <c r="C32" s="16">
        <v>84</v>
      </c>
      <c r="D32" s="16">
        <v>83</v>
      </c>
      <c r="E32" s="16">
        <v>83</v>
      </c>
      <c r="F32" s="16">
        <v>86</v>
      </c>
      <c r="G32" s="20">
        <f>SUM(C32:F32)</f>
        <v>336</v>
      </c>
      <c r="H32" s="21"/>
      <c r="I32" s="22"/>
      <c r="J32" s="20">
        <f>SUM(L32:O32)</f>
        <v>306</v>
      </c>
      <c r="K32" s="21"/>
      <c r="L32" s="16">
        <v>82</v>
      </c>
      <c r="M32" s="16">
        <v>77</v>
      </c>
      <c r="N32" s="16">
        <v>71</v>
      </c>
      <c r="O32" s="16">
        <v>76</v>
      </c>
      <c r="P32" s="14" t="s">
        <v>43</v>
      </c>
      <c r="Q32" s="18" t="s">
        <v>11</v>
      </c>
    </row>
    <row r="33" spans="1:18" ht="13.5" customHeight="1" x14ac:dyDescent="0.3">
      <c r="A33" s="13"/>
      <c r="B33" s="15"/>
      <c r="C33" s="17">
        <f>IF(C32="","",IF(C32&gt;L32,2,IF(C32=L32,1,0)))</f>
        <v>2</v>
      </c>
      <c r="D33" s="17">
        <f>IF(D32="","",IF(D32&gt;M32,2,IF(D32=M32,1,0)))</f>
        <v>2</v>
      </c>
      <c r="E33" s="17">
        <f t="shared" ref="E33:F33" si="9">IF(E32="","",IF(E32&gt;N32,2,IF(E32=N32,1,0)))</f>
        <v>2</v>
      </c>
      <c r="F33" s="17">
        <f t="shared" si="9"/>
        <v>2</v>
      </c>
      <c r="G33" s="23">
        <f>IF(G32="","",IF(G32&gt;J32,2,IF(G32=J32,1,0)))</f>
        <v>2</v>
      </c>
      <c r="H33" s="24">
        <f>SUM(C33:F33)</f>
        <v>8</v>
      </c>
      <c r="I33" s="22"/>
      <c r="J33" s="23">
        <f>IF(J32="","",IF(J32&gt;G32,2,IF(J32=G32,1,0)))</f>
        <v>0</v>
      </c>
      <c r="K33" s="24">
        <f>SUM(L33:O33)</f>
        <v>0</v>
      </c>
      <c r="L33" s="17">
        <f>IF(L32="","",IF(L32&gt;C32,2,IF(L32=C32,1,0)))</f>
        <v>0</v>
      </c>
      <c r="M33" s="17">
        <f>IF(M32="","",IF(M32&gt;D32,2,IF(M32=D32,1,0)))</f>
        <v>0</v>
      </c>
      <c r="N33" s="17">
        <f>IF(N32="","",IF(N32&gt;E32,2,IF(N32=E32,1,0)))</f>
        <v>0</v>
      </c>
      <c r="O33" s="17">
        <f>IF(O32="","",IF(O32&gt;F32,2,IF(O32=F32,1,0)))</f>
        <v>0</v>
      </c>
      <c r="P33" s="15"/>
      <c r="Q33" s="19"/>
    </row>
    <row r="34" spans="1:18" ht="51" customHeight="1" x14ac:dyDescent="0.3">
      <c r="B34" s="7"/>
      <c r="C34" s="35"/>
      <c r="D34" s="35"/>
      <c r="E34" s="35"/>
      <c r="F34" s="35"/>
      <c r="G34" s="36"/>
      <c r="H34" s="37"/>
      <c r="I34" s="38"/>
      <c r="J34" s="36"/>
      <c r="K34" s="37"/>
      <c r="L34" s="35"/>
      <c r="M34" s="35"/>
      <c r="N34" s="35"/>
      <c r="O34" s="35"/>
      <c r="P34" s="7"/>
    </row>
    <row r="35" spans="1:18" x14ac:dyDescent="0.3">
      <c r="B35" s="44" t="s">
        <v>34</v>
      </c>
      <c r="C35" s="45"/>
      <c r="D35" s="45"/>
      <c r="E35" s="45"/>
      <c r="F35" s="45"/>
      <c r="G35" s="45"/>
      <c r="H35" s="45"/>
      <c r="I35" s="46"/>
      <c r="R35" s="1"/>
    </row>
    <row r="36" spans="1:18" ht="9" customHeight="1" x14ac:dyDescent="0.45">
      <c r="B36" s="47"/>
      <c r="C36" s="48"/>
      <c r="D36" s="48"/>
      <c r="E36" s="48"/>
      <c r="F36" s="48"/>
      <c r="G36" s="48"/>
      <c r="H36" s="48"/>
      <c r="I36" s="49"/>
      <c r="Q36" s="3"/>
      <c r="R36" s="2"/>
    </row>
    <row r="37" spans="1:18" ht="13.5" customHeight="1" x14ac:dyDescent="0.3">
      <c r="A37" s="12" t="s">
        <v>9</v>
      </c>
      <c r="B37" s="14" t="s">
        <v>7</v>
      </c>
      <c r="C37" s="16">
        <v>92</v>
      </c>
      <c r="D37" s="16">
        <v>90</v>
      </c>
      <c r="E37" s="16">
        <v>93</v>
      </c>
      <c r="F37" s="16">
        <v>96</v>
      </c>
      <c r="G37" s="20">
        <f>SUM(C37:F37)</f>
        <v>371</v>
      </c>
      <c r="H37" s="21"/>
      <c r="I37" s="22"/>
      <c r="J37" s="20">
        <f>SUM(L37:O37)</f>
        <v>356</v>
      </c>
      <c r="K37" s="21"/>
      <c r="L37" s="16">
        <v>93</v>
      </c>
      <c r="M37" s="16">
        <v>89</v>
      </c>
      <c r="N37" s="16">
        <v>85</v>
      </c>
      <c r="O37" s="16">
        <v>89</v>
      </c>
      <c r="P37" s="14" t="s">
        <v>44</v>
      </c>
      <c r="Q37" s="18" t="s">
        <v>12</v>
      </c>
    </row>
    <row r="38" spans="1:18" ht="13.5" customHeight="1" x14ac:dyDescent="0.3">
      <c r="A38" s="13"/>
      <c r="B38" s="15"/>
      <c r="C38" s="17">
        <f>IF(C37="","",IF(C37&gt;L37,2,IF(C37=L37,1,0)))</f>
        <v>0</v>
      </c>
      <c r="D38" s="17">
        <f>IF(D37="","",IF(D37&gt;M37,2,IF(D37=M37,1,0)))</f>
        <v>2</v>
      </c>
      <c r="E38" s="17">
        <f t="shared" ref="E38:F38" si="10">IF(E37="","",IF(E37&gt;N37,2,IF(E37=N37,1,0)))</f>
        <v>2</v>
      </c>
      <c r="F38" s="17">
        <f t="shared" si="10"/>
        <v>2</v>
      </c>
      <c r="G38" s="23">
        <f>IF(G37="","",IF(G37&gt;J37,2,IF(G37=J37,1,0)))</f>
        <v>2</v>
      </c>
      <c r="H38" s="24">
        <f>SUM(C38:F38)</f>
        <v>6</v>
      </c>
      <c r="I38" s="22"/>
      <c r="J38" s="23">
        <f>IF(J37="","",IF(J37&gt;G37,2,IF(J37=G37,1,0)))</f>
        <v>0</v>
      </c>
      <c r="K38" s="24">
        <f>SUM(L38:O38)</f>
        <v>2</v>
      </c>
      <c r="L38" s="17">
        <f>IF(L37="","",IF(L37&gt;C37,2,IF(L37=C37,1,0)))</f>
        <v>2</v>
      </c>
      <c r="M38" s="17">
        <f>IF(M37="","",IF(M37&gt;D37,2,IF(M37=D37,1,0)))</f>
        <v>0</v>
      </c>
      <c r="N38" s="17">
        <f>IF(N37="","",IF(N37&gt;E37,2,IF(N37=E37,1,0)))</f>
        <v>0</v>
      </c>
      <c r="O38" s="17">
        <f>IF(O37="","",IF(O37&gt;F37,2,IF(O37=F37,1,0)))</f>
        <v>0</v>
      </c>
      <c r="P38" s="15"/>
      <c r="Q38" s="19"/>
    </row>
    <row r="39" spans="1:18" ht="13.5" customHeight="1" x14ac:dyDescent="0.3">
      <c r="A39" s="12" t="s">
        <v>10</v>
      </c>
      <c r="B39" s="14" t="s">
        <v>62</v>
      </c>
      <c r="C39" s="16">
        <v>85</v>
      </c>
      <c r="D39" s="16">
        <v>81</v>
      </c>
      <c r="E39" s="16">
        <v>88</v>
      </c>
      <c r="F39" s="16">
        <v>93</v>
      </c>
      <c r="G39" s="20">
        <f>SUM(C39:F39)</f>
        <v>347</v>
      </c>
      <c r="H39" s="21"/>
      <c r="I39" s="22"/>
      <c r="J39" s="20">
        <f>SUM(L39:O39)</f>
        <v>350</v>
      </c>
      <c r="K39" s="21"/>
      <c r="L39" s="16">
        <v>86</v>
      </c>
      <c r="M39" s="16">
        <v>86</v>
      </c>
      <c r="N39" s="16">
        <v>87</v>
      </c>
      <c r="O39" s="16">
        <v>91</v>
      </c>
      <c r="P39" s="14" t="s">
        <v>45</v>
      </c>
      <c r="Q39" s="18" t="s">
        <v>13</v>
      </c>
    </row>
    <row r="40" spans="1:18" ht="13.5" customHeight="1" x14ac:dyDescent="0.3">
      <c r="A40" s="13"/>
      <c r="B40" s="15"/>
      <c r="C40" s="17">
        <f>IF(C39="","",IF(C39&gt;L39,2,IF(C39=L39,1,0)))</f>
        <v>0</v>
      </c>
      <c r="D40" s="17">
        <f>IF(D39="","",IF(D39&gt;M39,2,IF(D39=M39,1,0)))</f>
        <v>0</v>
      </c>
      <c r="E40" s="17">
        <f t="shared" ref="E40:F40" si="11">IF(E39="","",IF(E39&gt;N39,2,IF(E39=N39,1,0)))</f>
        <v>2</v>
      </c>
      <c r="F40" s="17">
        <f t="shared" si="11"/>
        <v>2</v>
      </c>
      <c r="G40" s="23">
        <f>IF(G39="","",IF(G39&gt;J39,2,IF(G39=J39,1,0)))</f>
        <v>0</v>
      </c>
      <c r="H40" s="24">
        <f>SUM(C40:F40)</f>
        <v>4</v>
      </c>
      <c r="I40" s="22"/>
      <c r="J40" s="23">
        <f>IF(J39="","",IF(J39&gt;G39,2,IF(J39=G39,1,0)))</f>
        <v>2</v>
      </c>
      <c r="K40" s="24">
        <f>SUM(L40:O40)</f>
        <v>4</v>
      </c>
      <c r="L40" s="17">
        <f>IF(L39="","",IF(L39&gt;C39,2,IF(L39=C39,1,0)))</f>
        <v>2</v>
      </c>
      <c r="M40" s="17">
        <f>IF(M39="","",IF(M39&gt;D39,2,IF(M39=D39,1,0)))</f>
        <v>2</v>
      </c>
      <c r="N40" s="17">
        <f>IF(N39="","",IF(N39&gt;E39,2,IF(N39=E39,1,0)))</f>
        <v>0</v>
      </c>
      <c r="O40" s="17">
        <f>IF(O39="","",IF(O39&gt;F39,2,IF(O39=F39,1,0)))</f>
        <v>0</v>
      </c>
      <c r="P40" s="15"/>
      <c r="Q40" s="19"/>
    </row>
    <row r="41" spans="1:18" ht="13.5" customHeight="1" x14ac:dyDescent="0.3">
      <c r="B41" s="5"/>
      <c r="C41" s="11"/>
      <c r="D41" s="11"/>
      <c r="E41" s="11"/>
      <c r="F41" s="11"/>
      <c r="G41" s="6"/>
      <c r="J41" s="8"/>
      <c r="L41" s="7"/>
      <c r="M41" s="7"/>
      <c r="N41" s="7"/>
      <c r="O41" s="7"/>
      <c r="P41" s="7"/>
    </row>
    <row r="42" spans="1:18" x14ac:dyDescent="0.3">
      <c r="B42" s="44" t="s">
        <v>2</v>
      </c>
      <c r="C42" s="45"/>
      <c r="D42" s="45"/>
      <c r="E42" s="45"/>
      <c r="F42" s="45"/>
      <c r="G42" s="45"/>
      <c r="H42" s="45"/>
      <c r="I42" s="46"/>
      <c r="R42" s="1"/>
    </row>
    <row r="43" spans="1:18" ht="9" customHeight="1" x14ac:dyDescent="0.45">
      <c r="B43" s="47"/>
      <c r="C43" s="48"/>
      <c r="D43" s="48"/>
      <c r="E43" s="48"/>
      <c r="F43" s="48"/>
      <c r="G43" s="48"/>
      <c r="H43" s="48"/>
      <c r="I43" s="49"/>
      <c r="Q43" s="3"/>
      <c r="R43" s="2"/>
    </row>
    <row r="44" spans="1:18" ht="13.5" customHeight="1" x14ac:dyDescent="0.3">
      <c r="A44" s="12" t="s">
        <v>9</v>
      </c>
      <c r="B44" s="14" t="s">
        <v>47</v>
      </c>
      <c r="C44" s="16">
        <v>105.2</v>
      </c>
      <c r="D44" s="16">
        <v>104.8</v>
      </c>
      <c r="E44" s="16">
        <v>104.8</v>
      </c>
      <c r="F44" s="16">
        <v>104.9</v>
      </c>
      <c r="G44" s="20">
        <f>SUM(C44:F44)</f>
        <v>419.70000000000005</v>
      </c>
      <c r="H44" s="21"/>
      <c r="I44" s="22"/>
      <c r="J44" s="20">
        <f>SUM(L44:O44)</f>
        <v>424.3</v>
      </c>
      <c r="K44" s="21"/>
      <c r="L44" s="16">
        <v>106.2</v>
      </c>
      <c r="M44" s="16">
        <v>106.4</v>
      </c>
      <c r="N44" s="16">
        <v>105.4</v>
      </c>
      <c r="O44" s="16">
        <v>106.3</v>
      </c>
      <c r="P44" s="14" t="s">
        <v>28</v>
      </c>
      <c r="Q44" s="18" t="s">
        <v>9</v>
      </c>
    </row>
    <row r="45" spans="1:18" ht="13.5" customHeight="1" x14ac:dyDescent="0.3">
      <c r="A45" s="13"/>
      <c r="B45" s="15"/>
      <c r="C45" s="17">
        <f>IF(C44="","",IF(C44&gt;L44,2,IF(C44=L44,1,0)))</f>
        <v>0</v>
      </c>
      <c r="D45" s="17">
        <f>IF(D44="","",IF(D44&gt;M44,2,IF(D44=M44,1,0)))</f>
        <v>0</v>
      </c>
      <c r="E45" s="17">
        <f t="shared" ref="E45:F45" si="12">IF(E44="","",IF(E44&gt;N44,2,IF(E44=N44,1,0)))</f>
        <v>0</v>
      </c>
      <c r="F45" s="17">
        <f t="shared" si="12"/>
        <v>0</v>
      </c>
      <c r="G45" s="23">
        <f>IF(G44="","",IF(G44&gt;J44,2,IF(G44=J44,1,0)))</f>
        <v>0</v>
      </c>
      <c r="H45" s="24">
        <f>SUM(C45:F45)</f>
        <v>0</v>
      </c>
      <c r="I45" s="22"/>
      <c r="J45" s="23">
        <f>IF(J44="","",IF(L44&gt;C44,2,IF(L44=C44,1,0)))</f>
        <v>2</v>
      </c>
      <c r="K45" s="24">
        <f>SUM(L45:O45)</f>
        <v>8</v>
      </c>
      <c r="L45" s="17">
        <f>IF(L44="","",IF(L44&gt;C44,2,IF(L44=C44,1,0)))</f>
        <v>2</v>
      </c>
      <c r="M45" s="17">
        <f>IF(M44="","",IF(M44&gt;D44,2,IF(M44=D44,1,0)))</f>
        <v>2</v>
      </c>
      <c r="N45" s="17">
        <f>IF(N44="","",IF(N44&gt;E44,2,IF(N44=E44,1,0)))</f>
        <v>2</v>
      </c>
      <c r="O45" s="17">
        <f>IF(O44="","",IF(O44&gt;F44,2,IF(O44=F44,1,0)))</f>
        <v>2</v>
      </c>
      <c r="P45" s="15"/>
      <c r="Q45" s="19"/>
    </row>
    <row r="46" spans="1:18" ht="13.5" customHeight="1" x14ac:dyDescent="0.3">
      <c r="A46" s="12" t="s">
        <v>10</v>
      </c>
      <c r="B46" s="14" t="s">
        <v>16</v>
      </c>
      <c r="C46" s="16">
        <v>105.6</v>
      </c>
      <c r="D46" s="16">
        <v>106.4</v>
      </c>
      <c r="E46" s="16">
        <v>106.4</v>
      </c>
      <c r="F46" s="16">
        <v>106.3</v>
      </c>
      <c r="G46" s="20">
        <f>SUM(C46:F46)</f>
        <v>424.7</v>
      </c>
      <c r="H46" s="21"/>
      <c r="I46" s="22"/>
      <c r="J46" s="20">
        <f>SUM(L46:O46)</f>
        <v>424.2</v>
      </c>
      <c r="K46" s="21"/>
      <c r="L46" s="16">
        <v>106.2</v>
      </c>
      <c r="M46" s="16">
        <v>106.3</v>
      </c>
      <c r="N46" s="16">
        <v>105.9</v>
      </c>
      <c r="O46" s="16">
        <v>105.8</v>
      </c>
      <c r="P46" s="14" t="s">
        <v>58</v>
      </c>
      <c r="Q46" s="18" t="s">
        <v>10</v>
      </c>
    </row>
    <row r="47" spans="1:18" ht="13.5" customHeight="1" x14ac:dyDescent="0.3">
      <c r="A47" s="13"/>
      <c r="B47" s="15"/>
      <c r="C47" s="17">
        <f>IF(C46="","",IF(C46&gt;L46,2,IF(C46=L46,1,0)))</f>
        <v>0</v>
      </c>
      <c r="D47" s="17">
        <f>IF(D46="","",IF(D46&gt;M46,2,IF(D46=M46,1,0)))</f>
        <v>2</v>
      </c>
      <c r="E47" s="17">
        <f t="shared" ref="E47:F47" si="13">IF(E46="","",IF(E46&gt;N46,2,IF(E46=N46,1,0)))</f>
        <v>2</v>
      </c>
      <c r="F47" s="17">
        <f t="shared" si="13"/>
        <v>2</v>
      </c>
      <c r="G47" s="23">
        <f>IF(G46="","",IF(G46&gt;J46,2,IF(G46=J46,1,0)))</f>
        <v>2</v>
      </c>
      <c r="H47" s="24">
        <f>SUM(C47:F47)</f>
        <v>6</v>
      </c>
      <c r="I47" s="22"/>
      <c r="J47" s="23">
        <f>IF(J46="","",IF(J46&gt;G46,2,IF(J46=G46,1,0)))</f>
        <v>0</v>
      </c>
      <c r="K47" s="24">
        <f>SUM(L47:O47)</f>
        <v>2</v>
      </c>
      <c r="L47" s="17">
        <f>IF(L46="","",IF(L46&gt;C46,2,IF(L46=C46,1,0)))</f>
        <v>2</v>
      </c>
      <c r="M47" s="17">
        <f>IF(M46="","",IF(M46&gt;D46,2,IF(M46=D46,1,0)))</f>
        <v>0</v>
      </c>
      <c r="N47" s="17">
        <f>IF(N46="","",IF(N46&gt;E46,2,IF(N46=E46,1,0)))</f>
        <v>0</v>
      </c>
      <c r="O47" s="17">
        <f>IF(O46="","",IF(O46&gt;F46,2,IF(O46=F46,1,0)))</f>
        <v>0</v>
      </c>
      <c r="P47" s="15"/>
      <c r="Q47" s="19"/>
    </row>
    <row r="48" spans="1:18" ht="13.5" customHeight="1" x14ac:dyDescent="0.3">
      <c r="A48" s="12" t="s">
        <v>11</v>
      </c>
      <c r="B48" s="14" t="s">
        <v>48</v>
      </c>
      <c r="C48" s="16">
        <v>105.2</v>
      </c>
      <c r="D48" s="16">
        <v>105</v>
      </c>
      <c r="E48" s="16">
        <v>106.3</v>
      </c>
      <c r="F48" s="16">
        <v>102.9</v>
      </c>
      <c r="G48" s="20">
        <f>SUM(C48:F48)</f>
        <v>419.4</v>
      </c>
      <c r="H48" s="21"/>
      <c r="I48" s="22"/>
      <c r="J48" s="20">
        <f>SUM(L48:O48)</f>
        <v>420.5</v>
      </c>
      <c r="K48" s="21"/>
      <c r="L48" s="16">
        <v>105.2</v>
      </c>
      <c r="M48" s="16">
        <v>105.2</v>
      </c>
      <c r="N48" s="16">
        <v>105.3</v>
      </c>
      <c r="O48" s="16">
        <v>104.8</v>
      </c>
      <c r="P48" s="14" t="s">
        <v>29</v>
      </c>
      <c r="Q48" s="18" t="s">
        <v>11</v>
      </c>
    </row>
    <row r="49" spans="1:18" ht="13.5" customHeight="1" x14ac:dyDescent="0.3">
      <c r="A49" s="13"/>
      <c r="B49" s="15"/>
      <c r="C49" s="17">
        <f>IF(C48="","",IF(C48&gt;L48,2,IF(C48=L48,1,0)))</f>
        <v>1</v>
      </c>
      <c r="D49" s="17">
        <f>IF(D48="","",IF(D48&gt;M48,2,IF(D48=M48,1,0)))</f>
        <v>0</v>
      </c>
      <c r="E49" s="17">
        <f t="shared" ref="E49:F49" si="14">IF(E48="","",IF(E48&gt;N48,2,IF(E48=N48,1,0)))</f>
        <v>2</v>
      </c>
      <c r="F49" s="17">
        <f t="shared" si="14"/>
        <v>0</v>
      </c>
      <c r="G49" s="23">
        <f>IF(G48="","",IF(G48&gt;J48,2,IF(G48=J48,1,0)))</f>
        <v>0</v>
      </c>
      <c r="H49" s="24">
        <f>SUM(C49:F49)</f>
        <v>3</v>
      </c>
      <c r="I49" s="22"/>
      <c r="J49" s="23">
        <f>IF(J48="","",IF(J48&gt;G48,2,IF(J48=G48,1,0)))</f>
        <v>2</v>
      </c>
      <c r="K49" s="24">
        <f>SUM(L49:O49)</f>
        <v>5</v>
      </c>
      <c r="L49" s="17">
        <f>IF(L48="","",IF(L48&gt;C48,2,IF(L48=C48,1,0)))</f>
        <v>1</v>
      </c>
      <c r="M49" s="17">
        <f>IF(M48="","",IF(M48&gt;D48,2,IF(M48=D48,1,0)))</f>
        <v>2</v>
      </c>
      <c r="N49" s="17">
        <f>IF(N48="","",IF(N48&gt;E48,2,IF(N48=E48,1,0)))</f>
        <v>0</v>
      </c>
      <c r="O49" s="17">
        <f>IF(O48="","",IF(O48&gt;F48,2,IF(O48=F48,1,0)))</f>
        <v>2</v>
      </c>
      <c r="P49" s="15"/>
      <c r="Q49" s="19"/>
    </row>
    <row r="50" spans="1:18" x14ac:dyDescent="0.3">
      <c r="B50" s="44" t="s">
        <v>27</v>
      </c>
      <c r="C50" s="45"/>
      <c r="D50" s="45"/>
      <c r="E50" s="45"/>
      <c r="F50" s="45"/>
      <c r="G50" s="45"/>
      <c r="H50" s="45"/>
      <c r="I50" s="46"/>
      <c r="R50" s="1"/>
    </row>
    <row r="51" spans="1:18" ht="9" customHeight="1" x14ac:dyDescent="0.45">
      <c r="B51" s="47"/>
      <c r="C51" s="48"/>
      <c r="D51" s="48"/>
      <c r="E51" s="48"/>
      <c r="F51" s="48"/>
      <c r="G51" s="48"/>
      <c r="H51" s="48"/>
      <c r="I51" s="49"/>
      <c r="Q51" s="3"/>
      <c r="R51" s="2"/>
    </row>
    <row r="52" spans="1:18" ht="13.5" customHeight="1" x14ac:dyDescent="0.3">
      <c r="A52" s="12" t="s">
        <v>9</v>
      </c>
      <c r="B52" s="14" t="s">
        <v>46</v>
      </c>
      <c r="C52" s="16">
        <v>100.6</v>
      </c>
      <c r="D52" s="16">
        <v>101</v>
      </c>
      <c r="E52" s="16">
        <v>102</v>
      </c>
      <c r="F52" s="16">
        <v>101.4</v>
      </c>
      <c r="G52" s="20">
        <f>SUM(C52:F52)</f>
        <v>405</v>
      </c>
      <c r="H52" s="21"/>
      <c r="I52" s="22"/>
      <c r="J52" s="20">
        <f>SUM(L52:O52)</f>
        <v>406.4</v>
      </c>
      <c r="K52" s="21"/>
      <c r="L52" s="16">
        <v>100.5</v>
      </c>
      <c r="M52" s="16">
        <v>101</v>
      </c>
      <c r="N52" s="16">
        <v>101.7</v>
      </c>
      <c r="O52" s="16">
        <v>103.2</v>
      </c>
      <c r="P52" s="14" t="s">
        <v>30</v>
      </c>
      <c r="Q52" s="18" t="s">
        <v>9</v>
      </c>
    </row>
    <row r="53" spans="1:18" ht="13.5" customHeight="1" x14ac:dyDescent="0.3">
      <c r="A53" s="13"/>
      <c r="B53" s="15"/>
      <c r="C53" s="17">
        <f>IF(C52="","",IF(C52&gt;L52,2,IF(C52=L52,1,0)))</f>
        <v>2</v>
      </c>
      <c r="D53" s="17">
        <f>IF(D52="","",IF(D52&gt;M52,2,IF(D52=M52,1,0)))</f>
        <v>1</v>
      </c>
      <c r="E53" s="17">
        <f t="shared" ref="E53:F53" si="15">IF(E52="","",IF(E52&gt;N52,2,IF(E52=N52,1,0)))</f>
        <v>2</v>
      </c>
      <c r="F53" s="17">
        <f t="shared" si="15"/>
        <v>0</v>
      </c>
      <c r="G53" s="23">
        <f>IF(G52="","",IF(G52&gt;J52,2,IF(G52=J52,1,0)))</f>
        <v>0</v>
      </c>
      <c r="H53" s="24">
        <f>SUM(C53:F53)</f>
        <v>5</v>
      </c>
      <c r="I53" s="22"/>
      <c r="J53" s="23">
        <f>IF(J52="","",IF(J52&gt;G52,2,IF(J52=G52,1,0)))</f>
        <v>2</v>
      </c>
      <c r="K53" s="24">
        <f>SUM(L53:O53)</f>
        <v>3</v>
      </c>
      <c r="L53" s="17">
        <f>IF(L52="","",IF(L52&gt;C52,2,IF(L52=C52,1,0)))</f>
        <v>0</v>
      </c>
      <c r="M53" s="17">
        <f>IF(M52="","",IF(M52&gt;D52,2,IF(M52=D52,1,0)))</f>
        <v>1</v>
      </c>
      <c r="N53" s="17">
        <f>IF(N52="","",IF(N52&gt;E52,2,IF(N52=E52,1,0)))</f>
        <v>0</v>
      </c>
      <c r="O53" s="17">
        <f>IF(O52="","",IF(O52&gt;F52,2,IF(O52=F52,1,0)))</f>
        <v>2</v>
      </c>
      <c r="P53" s="15"/>
      <c r="Q53" s="19"/>
    </row>
    <row r="54" spans="1:18" ht="13.5" customHeight="1" x14ac:dyDescent="0.3">
      <c r="A54" s="12" t="s">
        <v>10</v>
      </c>
      <c r="B54" s="14" t="s">
        <v>49</v>
      </c>
      <c r="C54" s="16">
        <v>100.7</v>
      </c>
      <c r="D54" s="16">
        <v>101.4</v>
      </c>
      <c r="E54" s="16">
        <v>99.4</v>
      </c>
      <c r="F54" s="34">
        <v>102.9</v>
      </c>
      <c r="G54" s="20">
        <f>SUM(C54:F54)</f>
        <v>404.4</v>
      </c>
      <c r="H54" s="21"/>
      <c r="I54" s="22"/>
      <c r="J54" s="20">
        <f>SUM(L54:O54)</f>
        <v>414.20000000000005</v>
      </c>
      <c r="K54" s="21"/>
      <c r="L54" s="16">
        <v>103.5</v>
      </c>
      <c r="M54" s="16">
        <v>103.8</v>
      </c>
      <c r="N54" s="16">
        <v>103.8</v>
      </c>
      <c r="O54" s="16">
        <v>103.1</v>
      </c>
      <c r="P54" s="14" t="s">
        <v>31</v>
      </c>
      <c r="Q54" s="18" t="s">
        <v>10</v>
      </c>
    </row>
    <row r="55" spans="1:18" ht="13.5" customHeight="1" x14ac:dyDescent="0.3">
      <c r="A55" s="13"/>
      <c r="B55" s="15"/>
      <c r="C55" s="17">
        <f>IF(C54="","",IF(C54&gt;L54,2,IF(C54=L54,1,0)))</f>
        <v>0</v>
      </c>
      <c r="D55" s="17">
        <f>IF(D54="","",IF(D54&gt;M54,2,IF(D54=M54,1,0)))</f>
        <v>0</v>
      </c>
      <c r="E55" s="17">
        <f t="shared" ref="E55:F55" si="16">IF(E54="","",IF(E54&gt;N54,2,IF(E54=N54,1,0)))</f>
        <v>0</v>
      </c>
      <c r="F55" s="17">
        <f t="shared" si="16"/>
        <v>0</v>
      </c>
      <c r="G55" s="23">
        <f>IF(G54="","",IF(G54&gt;J54,2,IF(G54=J54,1,0)))</f>
        <v>0</v>
      </c>
      <c r="H55" s="24">
        <f>SUM(C55:F55)</f>
        <v>0</v>
      </c>
      <c r="I55" s="22"/>
      <c r="J55" s="23">
        <f>IF(J54="","",IF(J54&gt;G54,2,IF(J54=G54,1,0)))</f>
        <v>2</v>
      </c>
      <c r="K55" s="24">
        <f>SUM(L55:O55)</f>
        <v>8</v>
      </c>
      <c r="L55" s="17">
        <f>IF(L54="","",IF(L54&gt;C54,2,IF(L54=C54,1,0)))</f>
        <v>2</v>
      </c>
      <c r="M55" s="17">
        <f>IF(M54="","",IF(M54&gt;D54,2,IF(M54=D54,1,0)))</f>
        <v>2</v>
      </c>
      <c r="N55" s="17">
        <f>IF(N54="","",IF(N54&gt;E54,2,IF(N54=E54,1,0)))</f>
        <v>2</v>
      </c>
      <c r="O55" s="17">
        <f>IF(O54="","",IF(O54&gt;H57,2,IF(O54=H57,1,0)))</f>
        <v>2</v>
      </c>
      <c r="P55" s="15"/>
      <c r="Q55" s="19"/>
    </row>
    <row r="56" spans="1:18" ht="7.5" customHeight="1" x14ac:dyDescent="0.3"/>
    <row r="57" spans="1:18" x14ac:dyDescent="0.3">
      <c r="B57" s="29" t="s">
        <v>33</v>
      </c>
      <c r="C57" s="27">
        <f t="shared" ref="C57:E57" si="17">SUM(C54,C52,C48,C46,C44,C39,C37,C32,C30,C28,C23,C21,C19,C17,C15,C13,C11)</f>
        <v>1618.3000000000002</v>
      </c>
      <c r="D57" s="27">
        <f t="shared" si="17"/>
        <v>1613.6</v>
      </c>
      <c r="E57" s="27">
        <f t="shared" si="17"/>
        <v>1627.9</v>
      </c>
      <c r="F57" s="27">
        <f>SUM(H57,F52,F48,F46,F44,F39,F37,F32,F30,F28,F23,F21,F19,F17,F15,F13,F11)</f>
        <v>1541.5</v>
      </c>
      <c r="G57" s="25">
        <f>SUM(G54,G52,G48,G46,G44,G39,G37,G32,G30,G28,G23,G21,G19,G17,G15,G13,G11)</f>
        <v>6504.2</v>
      </c>
      <c r="H57" s="16"/>
      <c r="I57" s="26"/>
      <c r="J57" s="25">
        <f>SUM(J54,J52,J48,J46,J44,J39,J37,J32,J30,J28,J23,J21,J19,J17,J15,J13,J11)</f>
        <v>6468.6</v>
      </c>
      <c r="K57" s="26"/>
      <c r="L57" s="27">
        <f t="shared" ref="L57:O57" si="18">SUM(L54,L52,L48,L46,L44,L39,L37,L32,L30,L28,L23,L21,L19,L17,L15,L13,L11)</f>
        <v>1613.6</v>
      </c>
      <c r="M57" s="27">
        <f t="shared" si="18"/>
        <v>1618.7</v>
      </c>
      <c r="N57" s="27">
        <f t="shared" si="18"/>
        <v>1626.1</v>
      </c>
      <c r="O57" s="27">
        <f t="shared" si="18"/>
        <v>1610.2</v>
      </c>
      <c r="P57" s="28"/>
      <c r="Q57" s="9"/>
    </row>
    <row r="58" spans="1:18" x14ac:dyDescent="0.3">
      <c r="B58" s="29" t="s">
        <v>18</v>
      </c>
      <c r="C58" s="27">
        <f t="shared" ref="C58:F58" si="19">SUM(C55,C53,C49,C47,C45,C40,C38,C33,C31,C29,C24,C22,C20,C18,C16,C14,C12)</f>
        <v>17</v>
      </c>
      <c r="D58" s="27">
        <f t="shared" si="19"/>
        <v>17</v>
      </c>
      <c r="E58" s="27">
        <f t="shared" si="19"/>
        <v>18</v>
      </c>
      <c r="F58" s="27">
        <f t="shared" si="19"/>
        <v>20</v>
      </c>
      <c r="G58" s="25">
        <f>SUM(G55,G53,G49,G47,G45,G40,G38,G33,G31,G29,G24,G22,G20,G18,G16,G14,G12)</f>
        <v>16</v>
      </c>
      <c r="H58" s="25">
        <f>SUM(H55,H53,H49,H47,H45,H40,H38,H33,H31,H29,H24,H22,H20,H18,H16,H14,H12)</f>
        <v>72</v>
      </c>
      <c r="I58" s="26"/>
      <c r="J58" s="25">
        <f>SUM(J55,J53,J49,J47,J45,J40,J38,J33,J31,J29,J24,J22,J20,J18,J16,J14,J12)</f>
        <v>18</v>
      </c>
      <c r="K58" s="25">
        <f>SUM(K55,K53,K49,K47,K45,K40,K38,K33,K31,K29,K24,K22,K20,K18,K16,K14,K12)</f>
        <v>64</v>
      </c>
      <c r="L58" s="27">
        <f t="shared" ref="L58:O58" si="20">SUM(L55,L53,L49,L47,L45,L40,L38,L33,L31,L29,L24,L22,L20,L18,L16,L14,L12)</f>
        <v>17</v>
      </c>
      <c r="M58" s="27">
        <f t="shared" si="20"/>
        <v>17</v>
      </c>
      <c r="N58" s="27">
        <f t="shared" si="20"/>
        <v>16</v>
      </c>
      <c r="O58" s="27">
        <f t="shared" si="20"/>
        <v>14</v>
      </c>
      <c r="P58" s="28"/>
      <c r="Q58" s="9"/>
    </row>
    <row r="59" spans="1:18" ht="6.75" customHeight="1" x14ac:dyDescent="0.3">
      <c r="B59" s="9"/>
      <c r="C59" s="9"/>
      <c r="D59" s="9"/>
      <c r="E59" s="9"/>
      <c r="F59" s="9"/>
      <c r="G59" s="26"/>
      <c r="H59" s="26"/>
      <c r="I59" s="26"/>
      <c r="J59" s="26"/>
      <c r="K59" s="26"/>
      <c r="L59" s="9"/>
      <c r="M59" s="9"/>
      <c r="N59" s="9"/>
      <c r="O59" s="9"/>
      <c r="Q59" s="9"/>
    </row>
    <row r="60" spans="1:18" ht="19.8" x14ac:dyDescent="0.4">
      <c r="B60" s="10" t="s">
        <v>19</v>
      </c>
      <c r="C60" s="10"/>
      <c r="D60" s="10"/>
      <c r="E60" s="10"/>
      <c r="F60" s="40">
        <f>G57</f>
        <v>6504.2</v>
      </c>
      <c r="G60" s="40"/>
      <c r="H60" s="39">
        <f>SUM(H57:H59)+F62+F63+F64</f>
        <v>72</v>
      </c>
      <c r="I60" s="40">
        <f>J57</f>
        <v>6468.6</v>
      </c>
      <c r="J60" s="40"/>
      <c r="K60" s="39">
        <f>SUM(K57:K59)+L62+L63+L64</f>
        <v>64</v>
      </c>
      <c r="L60" s="9"/>
      <c r="M60" s="9"/>
      <c r="N60" s="9"/>
      <c r="O60" s="9"/>
      <c r="Q60" s="9"/>
    </row>
    <row r="61" spans="1:18" ht="13.5" customHeight="1" x14ac:dyDescent="0.3">
      <c r="D61" t="s">
        <v>57</v>
      </c>
    </row>
    <row r="62" spans="1:18" x14ac:dyDescent="0.3">
      <c r="B62" s="30" t="s">
        <v>54</v>
      </c>
      <c r="C62" s="31"/>
      <c r="D62" s="31"/>
      <c r="E62" s="32"/>
      <c r="F62" s="33">
        <f>IF(D62="",0,IF(D62&gt;N62,2,IF(D62=N62,1,0)))</f>
        <v>0</v>
      </c>
      <c r="L62" s="33">
        <f>IF(N62="",0,IF(N62&gt;D62,2,IF(N62=D62,1,0)))</f>
        <v>0</v>
      </c>
      <c r="M62" s="31"/>
      <c r="N62" s="31"/>
      <c r="O62" s="31"/>
      <c r="P62" s="31" t="s">
        <v>54</v>
      </c>
    </row>
    <row r="63" spans="1:18" x14ac:dyDescent="0.3">
      <c r="B63" s="30" t="s">
        <v>55</v>
      </c>
      <c r="C63" s="31"/>
      <c r="D63" s="31"/>
      <c r="E63" s="32"/>
      <c r="F63" s="33">
        <f t="shared" ref="F63:F64" si="21">IF(D63="",0,IF(D63&gt;N63,2,IF(D63=N63,1,0)))</f>
        <v>0</v>
      </c>
      <c r="L63" s="33">
        <f t="shared" ref="L63:L64" si="22">IF(N63="",0,IF(N63&gt;D63,2,IF(N63=D63,1,0)))</f>
        <v>0</v>
      </c>
      <c r="M63" s="31"/>
      <c r="N63" s="31"/>
      <c r="O63" s="31"/>
      <c r="P63" s="31" t="s">
        <v>55</v>
      </c>
    </row>
    <row r="64" spans="1:18" x14ac:dyDescent="0.3">
      <c r="B64" s="30" t="s">
        <v>56</v>
      </c>
      <c r="C64" s="31"/>
      <c r="D64" s="31"/>
      <c r="E64" s="32"/>
      <c r="F64" s="33">
        <f t="shared" si="21"/>
        <v>0</v>
      </c>
      <c r="L64" s="33">
        <f t="shared" si="22"/>
        <v>0</v>
      </c>
      <c r="M64" s="31"/>
      <c r="N64" s="31"/>
      <c r="O64" s="31"/>
      <c r="P64" s="31" t="s">
        <v>56</v>
      </c>
    </row>
    <row r="65" spans="2:11" ht="9.75" customHeight="1" x14ac:dyDescent="0.3"/>
    <row r="66" spans="2:11" x14ac:dyDescent="0.3">
      <c r="B66" t="s">
        <v>32</v>
      </c>
    </row>
    <row r="68" spans="2:11" x14ac:dyDescent="0.3">
      <c r="K68">
        <f>O3377</f>
        <v>0</v>
      </c>
    </row>
  </sheetData>
  <mergeCells count="11">
    <mergeCell ref="F60:G60"/>
    <mergeCell ref="I60:J60"/>
    <mergeCell ref="B1:O1"/>
    <mergeCell ref="B3:O3"/>
    <mergeCell ref="B4:O4"/>
    <mergeCell ref="B50:I51"/>
    <mergeCell ref="B35:I36"/>
    <mergeCell ref="B5:O5"/>
    <mergeCell ref="B9:I10"/>
    <mergeCell ref="B26:I27"/>
    <mergeCell ref="B42:I43"/>
  </mergeCells>
  <pageMargins left="0.31496062992125984" right="0.11811023622047245" top="0.39370078740157483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4EB4-AB1B-423A-A0FB-5211B13B4FAB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Gesamt</vt:lpstr>
      <vt:lpstr>Tabelle1</vt:lpstr>
      <vt:lpstr>Tabelle3</vt:lpstr>
      <vt:lpstr>Gesamt!Drucktitel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SGHP</dc:creator>
  <cp:lastModifiedBy>Josef Isep</cp:lastModifiedBy>
  <cp:lastPrinted>2024-11-24T14:28:29Z</cp:lastPrinted>
  <dcterms:created xsi:type="dcterms:W3CDTF">2015-11-26T16:12:14Z</dcterms:created>
  <dcterms:modified xsi:type="dcterms:W3CDTF">2024-11-26T07:26:07Z</dcterms:modified>
</cp:coreProperties>
</file>